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4316" windowHeight="14100" tabRatio="730" activeTab="1"/>
  </bookViews>
  <sheets>
    <sheet name="rekapitulace" sheetId="33" r:id="rId1"/>
    <sheet name="položky" sheetId="32" r:id="rId2"/>
  </sheets>
  <definedNames>
    <definedName name="_dph1">#REF!</definedName>
    <definedName name="_dph2">#REF!</definedName>
    <definedName name="_dph3">#REF!</definedName>
    <definedName name="_pol1">#REF!</definedName>
    <definedName name="_pol2">#REF!</definedName>
    <definedName name="_pol3">#REF!</definedName>
    <definedName name="footer">#REF!</definedName>
    <definedName name="footer2">#REF!</definedName>
    <definedName name="head1">#REF!</definedName>
    <definedName name="Header">#REF!</definedName>
    <definedName name="Header2">#REF!</definedName>
    <definedName name="Hlava1">#REF!</definedName>
    <definedName name="Hlava2">#REF!</definedName>
    <definedName name="Hlava3">#REF!</definedName>
    <definedName name="Hlava4">#REF!</definedName>
    <definedName name="_xlnm.Print_Titles" localSheetId="1">položky!$2:$2</definedName>
    <definedName name="_xlnm.Print_Area" localSheetId="1">položky!$A$1:$H$64</definedName>
    <definedName name="_xlnm.Print_Area" localSheetId="0">rekapitulace!$A$1:$C$20</definedName>
    <definedName name="polbezcen1">#REF!</definedName>
    <definedName name="polcen2">#REF!</definedName>
    <definedName name="polcen3">#REF!</definedName>
    <definedName name="Poznamka">#REF!</definedName>
    <definedName name="ZakHead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3" i="32"/>
  <c r="D29"/>
  <c r="D28"/>
  <c r="D27"/>
  <c r="D26"/>
  <c r="D23"/>
  <c r="D22"/>
  <c r="D21"/>
  <c r="D20"/>
  <c r="D19"/>
  <c r="D18"/>
  <c r="D17"/>
  <c r="D16"/>
  <c r="D14"/>
  <c r="D13"/>
  <c r="D12"/>
  <c r="D11"/>
  <c r="D7"/>
  <c r="D6"/>
  <c r="D5"/>
  <c r="D4"/>
  <c r="C9" i="33" l="1"/>
  <c r="C10" s="1"/>
  <c r="C11" l="1"/>
  <c r="C12" s="1"/>
</calcChain>
</file>

<file path=xl/sharedStrings.xml><?xml version="1.0" encoding="utf-8"?>
<sst xmlns="http://schemas.openxmlformats.org/spreadsheetml/2006/main" count="192" uniqueCount="141">
  <si>
    <t>Celkem</t>
  </si>
  <si>
    <t>1.</t>
  </si>
  <si>
    <t>Popis položky</t>
  </si>
  <si>
    <t>Počet</t>
  </si>
  <si>
    <t>Jedn. cena</t>
  </si>
  <si>
    <t>Montáž</t>
  </si>
  <si>
    <t>Dodávka</t>
  </si>
  <si>
    <t>ks</t>
  </si>
  <si>
    <t>13.</t>
  </si>
  <si>
    <t>14.</t>
  </si>
  <si>
    <t>15.</t>
  </si>
  <si>
    <t>16.</t>
  </si>
  <si>
    <t>6</t>
  </si>
  <si>
    <t>7</t>
  </si>
  <si>
    <t>8</t>
  </si>
  <si>
    <t>9</t>
  </si>
  <si>
    <t>10</t>
  </si>
  <si>
    <t>12</t>
  </si>
  <si>
    <t>2</t>
  </si>
  <si>
    <t>3</t>
  </si>
  <si>
    <t>4</t>
  </si>
  <si>
    <t>5</t>
  </si>
  <si>
    <t>11</t>
  </si>
  <si>
    <t>SW, příslušenství</t>
  </si>
  <si>
    <t>IP kamery a příslušenství</t>
  </si>
  <si>
    <t>Smart-UPS RT 2000VA RM 19" 230V</t>
  </si>
  <si>
    <t>Záznamové a ovládací komponenty CCTV</t>
  </si>
  <si>
    <t xml:space="preserve">PatchCord 1m  LC/SC SM  </t>
  </si>
  <si>
    <t>Fish Eye IP kamerA s rozlišením 6MP @25fps. Kamera nabízí funkce jako WDR 120dB, přednastavené typy pohledů, základní VA (překročení čáry, vstup/výstup do/z oblasti, zanechaný/odebraný předmět, aj.), záznam na microSD kartu, I/O, audio se zabudovaným mikrofónem a reproduktorem, aj. Kamera podporuje H.264 a také velmi výkonný kodek H.265(+), který výrazně redukuje datový tok. Napájení kamery PoE (802.3af) nebo 12VDC. Provedení kamery venkovní zodolněné, IP67, IK8</t>
  </si>
  <si>
    <t>MJ</t>
  </si>
  <si>
    <t>Č.p.</t>
  </si>
  <si>
    <t>IP minidome kamera s rozlišením 4MP, s vysokou citlivostí 0.003 Lux (powered by DarkFighter), WDR 120dB a objektivem se záběrem 103°, aj. Unikátní je VCA s technologií AcuSense 2. generace, která umožňuje ještě přesnější detekci a filtrování osob a vozidel (překročení čáry, vstup/výstup do/z oblasti, aj.). Napájení PoE (802.3af, class 3) nebo 12VDC. Provedení kamery venkovní zodolněné, IP67, IK8</t>
  </si>
  <si>
    <t>Licence pro 1 kameru</t>
  </si>
  <si>
    <t>Professional Management Software - základní base sw bez kamerových licencí. Základní vlastnosti: živé video a přehrávání záznamu z NVR/DVR, pokročilé funkce: 2 letý SUP (upgrade), Management poplachů, Google Map, Management událostí, Virtual Machine, připojení až 100 uživatelů součastně, Heath Monitoring/History Maintemance Data, klientské funkce (např. Visual Tracking, Custom Window Division, vyhledávání podle VCA událostí), aj.</t>
  </si>
  <si>
    <t>IP dome kamera, 4MP, MZVF, 2.7-13.5mm, WDR 120dB, IR 40m, citlivost 0.003 Lux (powered by DarkFighter), WDR 120dB, moto zoom objektiv se záběrem 101° až 31°, VCA (umožňuje přesnější detekci a filtrování osob a vozidel a poskytuje tyto analytické funkce: překročení čáry, vstup/výstup do/z oblasti, detekce tváře, odebraný/zanechaný předmět a změna scény). Napájení PoE (802.3af, class 3) nebo 12VDC.  IP67, IK10</t>
  </si>
  <si>
    <t>IP dome kamera, 4MP, MZVF, 8-32mm, WDR 140dB, 6 typů VA (AI), IR 50m, CMOS sensor 0.001 Lux (DarkFighter), motor zoom objektiv se záběrem 42.5° až 15.1°. Kamera je vybavena sadou standardních funkcí (překročení čáry, vstup/výstup do/z oblati, zanechaný/odebraný předmět, změna scény, rozostření) a také sadou šesti VA na bázi AI Deep Learning (rozpoznání obličeje, počítání osob na základě rozpoznání obličeje, klasifikace osob, detekce helmy, management front a perimetr). Napájení PoE (802.3at, Type 2 Class 4) nebo 12VDC, 24VAC. Provedení kamery venkovní zodolněné, IP67, IK10 IP67</t>
  </si>
  <si>
    <t>A</t>
  </si>
  <si>
    <t>B</t>
  </si>
  <si>
    <t>C</t>
  </si>
  <si>
    <t>D</t>
  </si>
  <si>
    <t xml:space="preserve">Management přepínač 2 kombo porty SFP a 8 slotů SFP modulu s přepínací kapacitou 20 Gb/s, konfiguraci lze provést pomocí webového rozhraní </t>
  </si>
  <si>
    <t>Kamerový systém (CCTV)</t>
  </si>
  <si>
    <t>Instalační materiál</t>
  </si>
  <si>
    <t>Trubka  1423, 320N,  v podhledu/ na povrch, vč. Příchytky</t>
  </si>
  <si>
    <t>m</t>
  </si>
  <si>
    <t>Trubka  1436, 320N, v podhledu/ na povrch, vč. Příchytky</t>
  </si>
  <si>
    <t>kpl</t>
  </si>
  <si>
    <t>Kabely</t>
  </si>
  <si>
    <t xml:space="preserve">Pigtail SC/PC9/125 OS2 1m SM </t>
  </si>
  <si>
    <t>Rozvaděče, zásuvky, ukončovací hw</t>
  </si>
  <si>
    <t>17.</t>
  </si>
  <si>
    <t>18.</t>
  </si>
  <si>
    <t>19.</t>
  </si>
  <si>
    <t>Optický panel 24 SC SM + vybavení do vany</t>
  </si>
  <si>
    <t>20.</t>
  </si>
  <si>
    <t>21.</t>
  </si>
  <si>
    <t>Rozvodný panel rack 19", 6x 230 V, filtr, varistor, 3m</t>
  </si>
  <si>
    <t>22.</t>
  </si>
  <si>
    <t xml:space="preserve">Panel vyvazovací 1U/125 šedý </t>
  </si>
  <si>
    <t>23.</t>
  </si>
  <si>
    <t>Police přístrojová 1U, hl.400mm šedá</t>
  </si>
  <si>
    <t>24.</t>
  </si>
  <si>
    <t>25.</t>
  </si>
  <si>
    <t xml:space="preserve">Drobný montážní materiál </t>
  </si>
  <si>
    <t xml:space="preserve">Lišta hranatá 20x20 </t>
  </si>
  <si>
    <t>Ostatní</t>
  </si>
  <si>
    <t>26.</t>
  </si>
  <si>
    <t>hod</t>
  </si>
  <si>
    <t xml:space="preserve">Práce na stávajících elektrických zařízeních </t>
  </si>
  <si>
    <t>Měření optické kabeláže, vč. Vyhotovení měřícího protokolu</t>
  </si>
  <si>
    <t>Měření metalické kabeláže, vč. Vyhotovení měřícího protokolu</t>
  </si>
  <si>
    <t>VRN</t>
  </si>
  <si>
    <t xml:space="preserve">Projektová dokumentace skutečného provedení stavby </t>
  </si>
  <si>
    <t xml:space="preserve">Doprava materiálu, zařízení staveniště </t>
  </si>
  <si>
    <t>Mezisoučet</t>
  </si>
  <si>
    <t>Součinnost se správcem sítě</t>
  </si>
  <si>
    <t>Oživení a nastavení systému , provední funkční zkoušky systému</t>
  </si>
  <si>
    <t>Výchozí revize systému, zaškolení obsluhy</t>
  </si>
  <si>
    <t>29.</t>
  </si>
  <si>
    <t xml:space="preserve">Pomocný  instalační materiál </t>
  </si>
  <si>
    <t>Část</t>
  </si>
  <si>
    <t>Základní rozpočtové náklady</t>
  </si>
  <si>
    <t xml:space="preserve">Celkem </t>
  </si>
  <si>
    <t>Sazba DPH 21%</t>
  </si>
  <si>
    <t>CELKEM S DPH</t>
  </si>
  <si>
    <t>Výměna kamerového systému v budovách radnice MOb O.-Jih</t>
  </si>
  <si>
    <t>28.</t>
  </si>
  <si>
    <t>Průraz zdivem do tl. 500mm</t>
  </si>
  <si>
    <t>30.</t>
  </si>
  <si>
    <t>31.</t>
  </si>
  <si>
    <t>32.</t>
  </si>
  <si>
    <t>Pomocný stavební materiál (zednické přípomoce)</t>
  </si>
  <si>
    <t>Požární ucpávky materiál, včetně označení dle ČSN, prostup do 100/100</t>
  </si>
  <si>
    <t>Patch panel 24 RJ45 cat 6</t>
  </si>
  <si>
    <t>Optický box nástěnný kovový vnitřní 4xSC simplex</t>
  </si>
  <si>
    <t>Příprava na montáž</t>
  </si>
  <si>
    <t>Kabel UTP Cat6, AWG 23, LSOH</t>
  </si>
  <si>
    <t>Přepěťová ochrana 10/100M Ethernet + PoE A/B nebo HIPoE(max.90W), dvoustupňové provedení, galvanicky izolovaná svorka PE, rychlá montáž, instalace na rovný podklad nebo DIN35</t>
  </si>
  <si>
    <t>Krabice pro osazení přepěťové ochrany</t>
  </si>
  <si>
    <t>Lišta hranatá 40x40</t>
  </si>
  <si>
    <t>27.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</si>
  <si>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</si>
  <si>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</si>
  <si>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</si>
  <si>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</si>
  <si>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</si>
  <si>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</si>
  <si>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</si>
  <si>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</si>
  <si>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</si>
  <si>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</si>
  <si>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</si>
  <si>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</si>
  <si>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</si>
  <si>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</si>
  <si>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</si>
  <si>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</si>
  <si>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</si>
  <si>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AKCE</t>
  </si>
  <si>
    <t xml:space="preserve">STUPEŇ </t>
  </si>
  <si>
    <t xml:space="preserve">REKAPITULACE  </t>
  </si>
  <si>
    <t>POZNÁMKA:</t>
  </si>
  <si>
    <t xml:space="preserve">Zpracovatel nabídky je povinen se seznámit s místními danostmi, technickým řešením a ostatními potřebnými dokumentacemi a případné nesrovnalosti je povinen zohlednil v cenách uvedených ve výkazu prací. </t>
  </si>
  <si>
    <t xml:space="preserve">DOKUMENTACE PRO VÝBĚR ZHOTOVITELE (DVZS)
</t>
  </si>
  <si>
    <t>Síťový videorekordér (NVR) pro záznam až 32 IP kamer. Záznamová rychlost až 320Mbps nebo 200Mbps při RAID. Podpora komprese H.264, H.264+ a H.265 a kamer s rozlišením až 12MP. Do NVR lze nainstalovat 8x HDD s kapacitou až 8x 4TB a podporou RAID. Otevřená platforma s podporou kamer i jiných výrobců na platformě ONVIF.</t>
  </si>
  <si>
    <t>SATA Disk 4TB, vhodný  pro NVR</t>
  </si>
  <si>
    <t xml:space="preserve">18 portový PoE switch s porty 2x Gigabit Combo, 16x 10/100 Base-T (PoE). Switchvhodný pro kamerové a jiné systémy s potřebou PoE až PoE+ napájení (IEEE 802.3at a IEEE 802.3af). Celkový výkonový budget je 230W s maximem 30W na jednom portu. Podpora přenosu až na vdálenost 300m </t>
  </si>
  <si>
    <t>Kompaktní 10 portový PoE switch s porty 2x Gigabit Combo, 8x 10/100 Base-T (PoE). Switch vhodný pro kamerové a jiné systémy s potřebou PoE až PoE+ napájení (IEEE 802.3at a IEEE 802.3af). Celkový výkonový budget je 123W s maximem 30W na jednom portu. Podpora přenosu až na vdálenost 250m (snížení rychlosti na 10 Mbps)</t>
  </si>
  <si>
    <t xml:space="preserve">V Ostravě, dne  </t>
  </si>
  <si>
    <t>Zpracoval(a):</t>
  </si>
  <si>
    <t>LED monitor 18.5" monitor, 16:9 1366x768, vstupy HDMI, VGA, pozorovací úhel 90°/65°, napájení: 230VAC</t>
  </si>
  <si>
    <t>LED monitor 31.5", 1920x1080, vstupy HDMI, VGA, DVI BNC, audio In/Out, pozorovací úhel 178°/178°, napájení: 230VAC; vč. stěnového držáku na monitor</t>
  </si>
  <si>
    <t xml:space="preserve">Pracovní stanice  i7, 16GB RAM, DVI/hdmi výstup, Win10; vč. příslušenství k PC - set klávesnice myš </t>
  </si>
  <si>
    <t>Sada klávesnice a optické myši.</t>
  </si>
  <si>
    <t>Kabel optický univerzální 4vl. SM 9/125, OS2, LSOH</t>
  </si>
  <si>
    <t>CYA 6 zelenožlutý ( pro uzemnění rozvodnic)</t>
  </si>
  <si>
    <t>Demontáž stávající technologie, prvků a rozvodů CCTV</t>
  </si>
  <si>
    <t>Demontáž stávajících podhledů a obložení a opětovná montáž</t>
  </si>
  <si>
    <t>50.</t>
  </si>
  <si>
    <t>PatchCord 5m  UTP Cat6</t>
  </si>
  <si>
    <t>51.</t>
  </si>
</sst>
</file>

<file path=xl/styles.xml><?xml version="1.0" encoding="utf-8"?>
<styleSheet xmlns="http://schemas.openxmlformats.org/spreadsheetml/2006/main">
  <numFmts count="3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.00\ &quot;Kč&quot;"/>
  </numFmts>
  <fonts count="43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b/>
      <sz val="14"/>
      <name val="Arial Narrow"/>
      <family val="2"/>
      <charset val="238"/>
    </font>
    <font>
      <sz val="12"/>
      <name val="Arial Narrow"/>
      <family val="2"/>
      <charset val="238"/>
    </font>
    <font>
      <sz val="10"/>
      <name val="Helv"/>
      <charset val="204"/>
    </font>
    <font>
      <sz val="8"/>
      <name val="Arial"/>
      <family val="2"/>
    </font>
    <font>
      <b/>
      <sz val="8"/>
      <name val="Arial"/>
      <family val="2"/>
    </font>
    <font>
      <sz val="10"/>
      <color indexed="10"/>
      <name val="Arial Narrow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Tahoma"/>
      <family val="2"/>
      <charset val="238"/>
    </font>
    <font>
      <sz val="10"/>
      <name val="Arial"/>
      <family val="2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0"/>
      <color theme="10"/>
      <name val="Arial CE"/>
      <family val="2"/>
      <charset val="238"/>
    </font>
    <font>
      <sz val="10"/>
      <color rgb="FF000000"/>
      <name val="Arial Narrow"/>
      <family val="2"/>
      <charset val="238"/>
    </font>
    <font>
      <i/>
      <sz val="8"/>
      <name val="Arial Narrow"/>
      <family val="2"/>
      <charset val="238"/>
    </font>
    <font>
      <sz val="8"/>
      <name val="Arial Narrow"/>
      <family val="2"/>
      <charset val="238"/>
    </font>
    <font>
      <i/>
      <sz val="10"/>
      <name val="Arial Narrow"/>
      <family val="2"/>
      <charset val="238"/>
    </font>
    <font>
      <i/>
      <sz val="10"/>
      <color rgb="FFFF0000"/>
      <name val="Arial Narrow"/>
      <family val="2"/>
      <charset val="238"/>
    </font>
    <font>
      <sz val="9"/>
      <name val="Arial Narrow"/>
      <family val="2"/>
      <charset val="238"/>
    </font>
    <font>
      <sz val="10"/>
      <name val="Arial Narrow"/>
      <family val="2"/>
    </font>
    <font>
      <b/>
      <i/>
      <sz val="10"/>
      <name val="Arial Narrow"/>
      <family val="2"/>
      <charset val="238"/>
    </font>
    <font>
      <b/>
      <sz val="10"/>
      <name val="Arial CE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26" fillId="0" borderId="1" applyNumberFormat="0" applyFill="0" applyAlignment="0" applyProtection="0"/>
    <xf numFmtId="0" fontId="33" fillId="0" borderId="0" applyNumberFormat="0" applyFill="0" applyBorder="0" applyAlignment="0" applyProtection="0"/>
    <xf numFmtId="0" fontId="17" fillId="3" borderId="0" applyNumberFormat="0" applyBorder="0" applyAlignment="0" applyProtection="0"/>
    <xf numFmtId="0" fontId="21" fillId="16" borderId="2" applyNumberFormat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8" fillId="0" borderId="3" applyNumberFormat="0" applyFill="0" applyAlignment="0" applyProtection="0"/>
    <xf numFmtId="0" fontId="29" fillId="0" borderId="4" applyNumberFormat="0" applyFill="0" applyAlignment="0" applyProtection="0"/>
    <xf numFmtId="0" fontId="30" fillId="0" borderId="5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4" fillId="17" borderId="0" applyNumberFormat="0" applyBorder="0" applyAlignment="0" applyProtection="0"/>
    <xf numFmtId="0" fontId="12" fillId="0" borderId="0"/>
    <xf numFmtId="0" fontId="2" fillId="0" borderId="0"/>
    <xf numFmtId="0" fontId="12" fillId="0" borderId="0"/>
    <xf numFmtId="0" fontId="12" fillId="0" borderId="0"/>
    <xf numFmtId="0" fontId="13" fillId="0" borderId="0"/>
    <xf numFmtId="0" fontId="32" fillId="0" borderId="0"/>
    <xf numFmtId="0" fontId="15" fillId="0" borderId="0"/>
    <xf numFmtId="0" fontId="13" fillId="18" borderId="6" applyNumberFormat="0" applyAlignment="0" applyProtection="0"/>
    <xf numFmtId="0" fontId="23" fillId="0" borderId="7" applyNumberFormat="0" applyFill="0" applyAlignment="0" applyProtection="0"/>
    <xf numFmtId="3" fontId="10" fillId="0" borderId="8" applyFill="0">
      <alignment horizontal="right" vertical="center"/>
    </xf>
    <xf numFmtId="0" fontId="9" fillId="0" borderId="9">
      <alignment horizontal="left" vertical="center" wrapText="1" indent="1"/>
    </xf>
    <xf numFmtId="0" fontId="20" fillId="4" borderId="0" applyNumberFormat="0" applyBorder="0" applyAlignment="0" applyProtection="0"/>
    <xf numFmtId="0" fontId="8" fillId="0" borderId="0"/>
    <xf numFmtId="0" fontId="27" fillId="0" borderId="0" applyNumberFormat="0" applyFill="0" applyBorder="0" applyAlignment="0" applyProtection="0"/>
    <xf numFmtId="0" fontId="22" fillId="7" borderId="10" applyNumberFormat="0" applyAlignment="0" applyProtection="0"/>
    <xf numFmtId="0" fontId="18" fillId="19" borderId="10" applyNumberFormat="0" applyAlignment="0" applyProtection="0"/>
    <xf numFmtId="0" fontId="25" fillId="19" borderId="11" applyNumberFormat="0" applyAlignment="0" applyProtection="0"/>
    <xf numFmtId="0" fontId="19" fillId="0" borderId="0" applyNumberFormat="0" applyFill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23" borderId="0" applyNumberFormat="0" applyBorder="0" applyAlignment="0" applyProtection="0"/>
  </cellStyleXfs>
  <cellXfs count="78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0" xfId="0" applyFont="1" applyAlignment="1">
      <alignment vertical="top"/>
    </xf>
    <xf numFmtId="44" fontId="3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right" vertical="top"/>
    </xf>
    <xf numFmtId="49" fontId="3" fillId="0" borderId="0" xfId="0" applyNumberFormat="1" applyFont="1"/>
    <xf numFmtId="49" fontId="3" fillId="0" borderId="8" xfId="0" applyNumberFormat="1" applyFont="1" applyFill="1" applyBorder="1" applyAlignment="1">
      <alignment horizontal="center" vertical="top"/>
    </xf>
    <xf numFmtId="0" fontId="3" fillId="0" borderId="8" xfId="35" applyFont="1" applyBorder="1" applyAlignment="1">
      <alignment vertical="top" wrapText="1"/>
    </xf>
    <xf numFmtId="0" fontId="3" fillId="0" borderId="8" xfId="0" applyFont="1" applyBorder="1" applyAlignment="1">
      <alignment wrapText="1"/>
    </xf>
    <xf numFmtId="0" fontId="34" fillId="0" borderId="8" xfId="35" applyFont="1" applyBorder="1" applyAlignment="1">
      <alignment vertical="top" wrapText="1"/>
    </xf>
    <xf numFmtId="0" fontId="14" fillId="0" borderId="8" xfId="0" applyFont="1" applyFill="1" applyBorder="1" applyAlignment="1">
      <alignment horizontal="center" vertical="top"/>
    </xf>
    <xf numFmtId="0" fontId="35" fillId="0" borderId="0" xfId="0" applyFont="1"/>
    <xf numFmtId="44" fontId="36" fillId="0" borderId="8" xfId="23" applyFont="1" applyFill="1" applyBorder="1" applyAlignment="1">
      <alignment horizontal="right" vertical="top"/>
    </xf>
    <xf numFmtId="44" fontId="36" fillId="0" borderId="8" xfId="24" applyFont="1" applyFill="1" applyBorder="1" applyAlignment="1">
      <alignment horizontal="right" vertical="top"/>
    </xf>
    <xf numFmtId="44" fontId="36" fillId="0" borderId="8" xfId="24" applyNumberFormat="1" applyFont="1" applyFill="1" applyBorder="1" applyAlignment="1">
      <alignment horizontal="right" vertical="top"/>
    </xf>
    <xf numFmtId="164" fontId="36" fillId="0" borderId="0" xfId="0" applyNumberFormat="1" applyFont="1" applyAlignment="1">
      <alignment vertical="top"/>
    </xf>
    <xf numFmtId="0" fontId="36" fillId="0" borderId="0" xfId="0" applyFont="1" applyAlignment="1">
      <alignment vertical="top"/>
    </xf>
    <xf numFmtId="0" fontId="36" fillId="0" borderId="0" xfId="0" applyFont="1"/>
    <xf numFmtId="0" fontId="36" fillId="0" borderId="8" xfId="0" applyFont="1" applyBorder="1" applyAlignment="1">
      <alignment horizontal="center"/>
    </xf>
    <xf numFmtId="0" fontId="36" fillId="0" borderId="0" xfId="0" applyFont="1" applyAlignment="1">
      <alignment horizontal="center"/>
    </xf>
    <xf numFmtId="44" fontId="36" fillId="0" borderId="8" xfId="23" applyFont="1" applyFill="1" applyBorder="1" applyAlignment="1">
      <alignment horizontal="center" vertical="top"/>
    </xf>
    <xf numFmtId="0" fontId="36" fillId="0" borderId="8" xfId="35" applyFont="1" applyBorder="1" applyAlignment="1">
      <alignment horizontal="center" vertical="top"/>
    </xf>
    <xf numFmtId="164" fontId="36" fillId="0" borderId="8" xfId="0" applyNumberFormat="1" applyFont="1" applyFill="1" applyBorder="1" applyAlignment="1">
      <alignment horizontal="center" vertical="top" wrapText="1"/>
    </xf>
    <xf numFmtId="0" fontId="36" fillId="0" borderId="8" xfId="0" applyFont="1" applyFill="1" applyBorder="1" applyAlignment="1">
      <alignment horizontal="center" vertical="top"/>
    </xf>
    <xf numFmtId="0" fontId="36" fillId="0" borderId="0" xfId="0" applyFont="1" applyFill="1" applyBorder="1" applyAlignment="1">
      <alignment horizontal="center" vertical="top"/>
    </xf>
    <xf numFmtId="49" fontId="35" fillId="25" borderId="8" xfId="0" applyNumberFormat="1" applyFont="1" applyFill="1" applyBorder="1"/>
    <xf numFmtId="0" fontId="35" fillId="25" borderId="8" xfId="0" applyFont="1" applyFill="1" applyBorder="1"/>
    <xf numFmtId="0" fontId="35" fillId="25" borderId="8" xfId="0" applyFont="1" applyFill="1" applyBorder="1" applyAlignment="1">
      <alignment horizontal="center"/>
    </xf>
    <xf numFmtId="0" fontId="35" fillId="25" borderId="8" xfId="0" applyFont="1" applyFill="1" applyBorder="1" applyAlignment="1">
      <alignment horizontal="right"/>
    </xf>
    <xf numFmtId="49" fontId="7" fillId="25" borderId="0" xfId="0" applyNumberFormat="1" applyFont="1" applyFill="1" applyBorder="1"/>
    <xf numFmtId="0" fontId="7" fillId="0" borderId="0" xfId="0" applyFont="1" applyBorder="1"/>
    <xf numFmtId="0" fontId="5" fillId="0" borderId="0" xfId="0" applyFont="1"/>
    <xf numFmtId="0" fontId="37" fillId="0" borderId="0" xfId="0" applyFont="1" applyBorder="1" applyAlignment="1">
      <alignment horizontal="center"/>
    </xf>
    <xf numFmtId="44" fontId="3" fillId="0" borderId="0" xfId="23" applyFont="1" applyFill="1" applyBorder="1" applyAlignment="1">
      <alignment horizontal="right" vertical="top"/>
    </xf>
    <xf numFmtId="164" fontId="38" fillId="0" borderId="0" xfId="0" applyNumberFormat="1" applyFont="1" applyBorder="1" applyAlignment="1">
      <alignment horizontal="right"/>
    </xf>
    <xf numFmtId="164" fontId="38" fillId="24" borderId="0" xfId="0" applyNumberFormat="1" applyFont="1" applyFill="1" applyBorder="1" applyAlignment="1">
      <alignment horizontal="right"/>
    </xf>
    <xf numFmtId="0" fontId="3" fillId="0" borderId="0" xfId="35" applyFont="1" applyAlignment="1">
      <alignment horizontal="center"/>
    </xf>
    <xf numFmtId="0" fontId="3" fillId="0" borderId="0" xfId="0" applyFont="1" applyFill="1" applyBorder="1" applyAlignment="1">
      <alignment horizontal="right" vertical="top"/>
    </xf>
    <xf numFmtId="0" fontId="3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44" fontId="5" fillId="0" borderId="0" xfId="0" applyNumberFormat="1" applyFont="1" applyFill="1" applyBorder="1" applyAlignment="1">
      <alignment horizontal="right" vertical="top"/>
    </xf>
    <xf numFmtId="44" fontId="5" fillId="0" borderId="0" xfId="23" applyFont="1" applyFill="1" applyBorder="1" applyAlignment="1">
      <alignment horizontal="right" vertical="top"/>
    </xf>
    <xf numFmtId="0" fontId="6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3" fillId="0" borderId="13" xfId="0" applyFont="1" applyBorder="1"/>
    <xf numFmtId="0" fontId="39" fillId="0" borderId="0" xfId="0" applyFont="1" applyAlignment="1">
      <alignment horizontal="center" vertical="top"/>
    </xf>
    <xf numFmtId="0" fontId="7" fillId="0" borderId="0" xfId="0" applyFont="1" applyAlignment="1">
      <alignment vertical="top" wrapText="1"/>
    </xf>
    <xf numFmtId="0" fontId="3" fillId="0" borderId="0" xfId="0" applyFont="1" applyAlignment="1">
      <alignment horizontal="centerContinuous"/>
    </xf>
    <xf numFmtId="0" fontId="3" fillId="0" borderId="0" xfId="0" applyFont="1" applyAlignment="1">
      <alignment horizontal="right"/>
    </xf>
    <xf numFmtId="0" fontId="37" fillId="0" borderId="18" xfId="0" applyFont="1" applyBorder="1" applyAlignment="1">
      <alignment horizontal="center"/>
    </xf>
    <xf numFmtId="0" fontId="37" fillId="0" borderId="19" xfId="0" applyFont="1" applyBorder="1"/>
    <xf numFmtId="0" fontId="41" fillId="0" borderId="20" xfId="0" applyFont="1" applyBorder="1" applyAlignment="1">
      <alignment horizontal="right"/>
    </xf>
    <xf numFmtId="0" fontId="5" fillId="27" borderId="21" xfId="0" applyFont="1" applyFill="1" applyBorder="1" applyAlignment="1">
      <alignment horizontal="center"/>
    </xf>
    <xf numFmtId="0" fontId="7" fillId="27" borderId="0" xfId="0" applyFont="1" applyFill="1" applyBorder="1" applyAlignment="1"/>
    <xf numFmtId="42" fontId="5" fillId="27" borderId="22" xfId="0" applyNumberFormat="1" applyFont="1" applyFill="1" applyBorder="1"/>
    <xf numFmtId="0" fontId="3" fillId="0" borderId="21" xfId="0" applyFont="1" applyBorder="1"/>
    <xf numFmtId="0" fontId="5" fillId="0" borderId="0" xfId="0" applyFont="1" applyBorder="1"/>
    <xf numFmtId="42" fontId="5" fillId="0" borderId="22" xfId="0" applyNumberFormat="1" applyFont="1" applyBorder="1"/>
    <xf numFmtId="0" fontId="3" fillId="0" borderId="23" xfId="0" applyFont="1" applyBorder="1"/>
    <xf numFmtId="42" fontId="3" fillId="0" borderId="24" xfId="0" applyNumberFormat="1" applyFont="1" applyBorder="1"/>
    <xf numFmtId="0" fontId="41" fillId="26" borderId="25" xfId="0" applyFont="1" applyFill="1" applyBorder="1"/>
    <xf numFmtId="0" fontId="41" fillId="26" borderId="26" xfId="0" applyFont="1" applyFill="1" applyBorder="1" applyAlignment="1">
      <alignment wrapText="1"/>
    </xf>
    <xf numFmtId="42" fontId="41" fillId="26" borderId="27" xfId="0" applyNumberFormat="1" applyFont="1" applyFill="1" applyBorder="1"/>
    <xf numFmtId="0" fontId="39" fillId="0" borderId="15" xfId="0" applyFont="1" applyBorder="1" applyAlignment="1">
      <alignment vertical="top"/>
    </xf>
    <xf numFmtId="0" fontId="42" fillId="0" borderId="0" xfId="0" applyFont="1" applyAlignment="1">
      <alignment wrapText="1"/>
    </xf>
    <xf numFmtId="0" fontId="40" fillId="0" borderId="0" xfId="0" applyFont="1" applyAlignment="1">
      <alignment vertical="top"/>
    </xf>
    <xf numFmtId="44" fontId="36" fillId="0" borderId="0" xfId="0" applyNumberFormat="1" applyFont="1"/>
    <xf numFmtId="0" fontId="38" fillId="0" borderId="16" xfId="0" applyFont="1" applyBorder="1" applyAlignment="1">
      <alignment vertical="top" wrapText="1"/>
    </xf>
    <xf numFmtId="0" fontId="0" fillId="0" borderId="17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vertical="top"/>
    </xf>
    <xf numFmtId="0" fontId="6" fillId="0" borderId="14" xfId="0" applyFont="1" applyFill="1" applyBorder="1" applyAlignment="1"/>
    <xf numFmtId="0" fontId="0" fillId="0" borderId="12" xfId="0" applyBorder="1" applyAlignment="1"/>
    <xf numFmtId="0" fontId="4" fillId="25" borderId="0" xfId="0" applyFont="1" applyFill="1" applyBorder="1" applyAlignment="1"/>
    <xf numFmtId="0" fontId="0" fillId="25" borderId="0" xfId="0" applyFill="1" applyBorder="1" applyAlignment="1"/>
    <xf numFmtId="42" fontId="4" fillId="25" borderId="0" xfId="0" applyNumberFormat="1" applyFont="1" applyFill="1" applyBorder="1" applyAlignment="1"/>
    <xf numFmtId="0" fontId="0" fillId="0" borderId="0" xfId="0" applyBorder="1" applyAlignment="1"/>
  </cellXfs>
  <cellStyles count="55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Hypertextový odkaz 2" xfId="20"/>
    <cellStyle name="Chybně 2" xfId="21"/>
    <cellStyle name="Kontrolní buňka 2" xfId="22"/>
    <cellStyle name="měny" xfId="23" builtinId="4"/>
    <cellStyle name="měny 10 2" xfId="24"/>
    <cellStyle name="Nadpis 1 2" xfId="25"/>
    <cellStyle name="Nadpis 2 2" xfId="26"/>
    <cellStyle name="Nadpis 3 2" xfId="27"/>
    <cellStyle name="Nadpis 4 2" xfId="28"/>
    <cellStyle name="Název 2" xfId="29"/>
    <cellStyle name="Neutrální 2" xfId="30"/>
    <cellStyle name="normální" xfId="0" builtinId="0"/>
    <cellStyle name="normální 2" xfId="31"/>
    <cellStyle name="normální 2 2" xfId="32"/>
    <cellStyle name="normální 28 2" xfId="33"/>
    <cellStyle name="normální 29 2" xfId="34"/>
    <cellStyle name="normální 3" xfId="35"/>
    <cellStyle name="normální 4" xfId="36"/>
    <cellStyle name="Normální 5" xfId="37"/>
    <cellStyle name="Poznámka 2" xfId="38"/>
    <cellStyle name="Propojená buňka 2" xfId="39"/>
    <cellStyle name="R_price" xfId="40"/>
    <cellStyle name="R_text" xfId="41"/>
    <cellStyle name="Správně 2" xfId="42"/>
    <cellStyle name="Styl 1" xfId="43"/>
    <cellStyle name="Text upozornění 2" xfId="44"/>
    <cellStyle name="Vstup 2" xfId="45"/>
    <cellStyle name="Výpočet 2" xfId="46"/>
    <cellStyle name="Výstup 2" xfId="47"/>
    <cellStyle name="Vysvětlující text 2" xfId="48"/>
    <cellStyle name="Zvýraznění 1 2" xfId="49"/>
    <cellStyle name="Zvýraznění 2 2" xfId="50"/>
    <cellStyle name="Zvýraznění 3 2" xfId="51"/>
    <cellStyle name="Zvýraznění 4 2" xfId="52"/>
    <cellStyle name="Zvýraznění 5 2" xfId="53"/>
    <cellStyle name="Zvýraznění 6 2" xfId="54"/>
  </cellStyles>
  <dxfs count="17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ill>
        <patternFill>
          <bgColor indexed="1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20"/>
  <sheetViews>
    <sheetView workbookViewId="0">
      <selection activeCell="B6" sqref="B6:C6"/>
    </sheetView>
  </sheetViews>
  <sheetFormatPr defaultColWidth="9.109375" defaultRowHeight="13.8"/>
  <cols>
    <col min="1" max="1" width="11.109375" style="1" customWidth="1"/>
    <col min="2" max="2" width="56.109375" style="1" customWidth="1"/>
    <col min="3" max="3" width="18.33203125" style="1" customWidth="1"/>
    <col min="4" max="4" width="2.88671875" style="1" customWidth="1"/>
    <col min="5" max="256" width="9.109375" style="1"/>
    <col min="257" max="257" width="11.109375" style="1" customWidth="1"/>
    <col min="258" max="258" width="56.109375" style="1" customWidth="1"/>
    <col min="259" max="259" width="18.33203125" style="1" customWidth="1"/>
    <col min="260" max="260" width="2.88671875" style="1" customWidth="1"/>
    <col min="261" max="512" width="9.109375" style="1"/>
    <col min="513" max="513" width="11.109375" style="1" customWidth="1"/>
    <col min="514" max="514" width="56.109375" style="1" customWidth="1"/>
    <col min="515" max="515" width="18.33203125" style="1" customWidth="1"/>
    <col min="516" max="516" width="2.88671875" style="1" customWidth="1"/>
    <col min="517" max="768" width="9.109375" style="1"/>
    <col min="769" max="769" width="11.109375" style="1" customWidth="1"/>
    <col min="770" max="770" width="56.109375" style="1" customWidth="1"/>
    <col min="771" max="771" width="18.33203125" style="1" customWidth="1"/>
    <col min="772" max="772" width="2.88671875" style="1" customWidth="1"/>
    <col min="773" max="1024" width="9.109375" style="1"/>
    <col min="1025" max="1025" width="11.109375" style="1" customWidth="1"/>
    <col min="1026" max="1026" width="56.109375" style="1" customWidth="1"/>
    <col min="1027" max="1027" width="18.33203125" style="1" customWidth="1"/>
    <col min="1028" max="1028" width="2.88671875" style="1" customWidth="1"/>
    <col min="1029" max="1280" width="9.109375" style="1"/>
    <col min="1281" max="1281" width="11.109375" style="1" customWidth="1"/>
    <col min="1282" max="1282" width="56.109375" style="1" customWidth="1"/>
    <col min="1283" max="1283" width="18.33203125" style="1" customWidth="1"/>
    <col min="1284" max="1284" width="2.88671875" style="1" customWidth="1"/>
    <col min="1285" max="1536" width="9.109375" style="1"/>
    <col min="1537" max="1537" width="11.109375" style="1" customWidth="1"/>
    <col min="1538" max="1538" width="56.109375" style="1" customWidth="1"/>
    <col min="1539" max="1539" width="18.33203125" style="1" customWidth="1"/>
    <col min="1540" max="1540" width="2.88671875" style="1" customWidth="1"/>
    <col min="1541" max="1792" width="9.109375" style="1"/>
    <col min="1793" max="1793" width="11.109375" style="1" customWidth="1"/>
    <col min="1794" max="1794" width="56.109375" style="1" customWidth="1"/>
    <col min="1795" max="1795" width="18.33203125" style="1" customWidth="1"/>
    <col min="1796" max="1796" width="2.88671875" style="1" customWidth="1"/>
    <col min="1797" max="2048" width="9.109375" style="1"/>
    <col min="2049" max="2049" width="11.109375" style="1" customWidth="1"/>
    <col min="2050" max="2050" width="56.109375" style="1" customWidth="1"/>
    <col min="2051" max="2051" width="18.33203125" style="1" customWidth="1"/>
    <col min="2052" max="2052" width="2.88671875" style="1" customWidth="1"/>
    <col min="2053" max="2304" width="9.109375" style="1"/>
    <col min="2305" max="2305" width="11.109375" style="1" customWidth="1"/>
    <col min="2306" max="2306" width="56.109375" style="1" customWidth="1"/>
    <col min="2307" max="2307" width="18.33203125" style="1" customWidth="1"/>
    <col min="2308" max="2308" width="2.88671875" style="1" customWidth="1"/>
    <col min="2309" max="2560" width="9.109375" style="1"/>
    <col min="2561" max="2561" width="11.109375" style="1" customWidth="1"/>
    <col min="2562" max="2562" width="56.109375" style="1" customWidth="1"/>
    <col min="2563" max="2563" width="18.33203125" style="1" customWidth="1"/>
    <col min="2564" max="2564" width="2.88671875" style="1" customWidth="1"/>
    <col min="2565" max="2816" width="9.109375" style="1"/>
    <col min="2817" max="2817" width="11.109375" style="1" customWidth="1"/>
    <col min="2818" max="2818" width="56.109375" style="1" customWidth="1"/>
    <col min="2819" max="2819" width="18.33203125" style="1" customWidth="1"/>
    <col min="2820" max="2820" width="2.88671875" style="1" customWidth="1"/>
    <col min="2821" max="3072" width="9.109375" style="1"/>
    <col min="3073" max="3073" width="11.109375" style="1" customWidth="1"/>
    <col min="3074" max="3074" width="56.109375" style="1" customWidth="1"/>
    <col min="3075" max="3075" width="18.33203125" style="1" customWidth="1"/>
    <col min="3076" max="3076" width="2.88671875" style="1" customWidth="1"/>
    <col min="3077" max="3328" width="9.109375" style="1"/>
    <col min="3329" max="3329" width="11.109375" style="1" customWidth="1"/>
    <col min="3330" max="3330" width="56.109375" style="1" customWidth="1"/>
    <col min="3331" max="3331" width="18.33203125" style="1" customWidth="1"/>
    <col min="3332" max="3332" width="2.88671875" style="1" customWidth="1"/>
    <col min="3333" max="3584" width="9.109375" style="1"/>
    <col min="3585" max="3585" width="11.109375" style="1" customWidth="1"/>
    <col min="3586" max="3586" width="56.109375" style="1" customWidth="1"/>
    <col min="3587" max="3587" width="18.33203125" style="1" customWidth="1"/>
    <col min="3588" max="3588" width="2.88671875" style="1" customWidth="1"/>
    <col min="3589" max="3840" width="9.109375" style="1"/>
    <col min="3841" max="3841" width="11.109375" style="1" customWidth="1"/>
    <col min="3842" max="3842" width="56.109375" style="1" customWidth="1"/>
    <col min="3843" max="3843" width="18.33203125" style="1" customWidth="1"/>
    <col min="3844" max="3844" width="2.88671875" style="1" customWidth="1"/>
    <col min="3845" max="4096" width="9.109375" style="1"/>
    <col min="4097" max="4097" width="11.109375" style="1" customWidth="1"/>
    <col min="4098" max="4098" width="56.109375" style="1" customWidth="1"/>
    <col min="4099" max="4099" width="18.33203125" style="1" customWidth="1"/>
    <col min="4100" max="4100" width="2.88671875" style="1" customWidth="1"/>
    <col min="4101" max="4352" width="9.109375" style="1"/>
    <col min="4353" max="4353" width="11.109375" style="1" customWidth="1"/>
    <col min="4354" max="4354" width="56.109375" style="1" customWidth="1"/>
    <col min="4355" max="4355" width="18.33203125" style="1" customWidth="1"/>
    <col min="4356" max="4356" width="2.88671875" style="1" customWidth="1"/>
    <col min="4357" max="4608" width="9.109375" style="1"/>
    <col min="4609" max="4609" width="11.109375" style="1" customWidth="1"/>
    <col min="4610" max="4610" width="56.109375" style="1" customWidth="1"/>
    <col min="4611" max="4611" width="18.33203125" style="1" customWidth="1"/>
    <col min="4612" max="4612" width="2.88671875" style="1" customWidth="1"/>
    <col min="4613" max="4864" width="9.109375" style="1"/>
    <col min="4865" max="4865" width="11.109375" style="1" customWidth="1"/>
    <col min="4866" max="4866" width="56.109375" style="1" customWidth="1"/>
    <col min="4867" max="4867" width="18.33203125" style="1" customWidth="1"/>
    <col min="4868" max="4868" width="2.88671875" style="1" customWidth="1"/>
    <col min="4869" max="5120" width="9.109375" style="1"/>
    <col min="5121" max="5121" width="11.109375" style="1" customWidth="1"/>
    <col min="5122" max="5122" width="56.109375" style="1" customWidth="1"/>
    <col min="5123" max="5123" width="18.33203125" style="1" customWidth="1"/>
    <col min="5124" max="5124" width="2.88671875" style="1" customWidth="1"/>
    <col min="5125" max="5376" width="9.109375" style="1"/>
    <col min="5377" max="5377" width="11.109375" style="1" customWidth="1"/>
    <col min="5378" max="5378" width="56.109375" style="1" customWidth="1"/>
    <col min="5379" max="5379" width="18.33203125" style="1" customWidth="1"/>
    <col min="5380" max="5380" width="2.88671875" style="1" customWidth="1"/>
    <col min="5381" max="5632" width="9.109375" style="1"/>
    <col min="5633" max="5633" width="11.109375" style="1" customWidth="1"/>
    <col min="5634" max="5634" width="56.109375" style="1" customWidth="1"/>
    <col min="5635" max="5635" width="18.33203125" style="1" customWidth="1"/>
    <col min="5636" max="5636" width="2.88671875" style="1" customWidth="1"/>
    <col min="5637" max="5888" width="9.109375" style="1"/>
    <col min="5889" max="5889" width="11.109375" style="1" customWidth="1"/>
    <col min="5890" max="5890" width="56.109375" style="1" customWidth="1"/>
    <col min="5891" max="5891" width="18.33203125" style="1" customWidth="1"/>
    <col min="5892" max="5892" width="2.88671875" style="1" customWidth="1"/>
    <col min="5893" max="6144" width="9.109375" style="1"/>
    <col min="6145" max="6145" width="11.109375" style="1" customWidth="1"/>
    <col min="6146" max="6146" width="56.109375" style="1" customWidth="1"/>
    <col min="6147" max="6147" width="18.33203125" style="1" customWidth="1"/>
    <col min="6148" max="6148" width="2.88671875" style="1" customWidth="1"/>
    <col min="6149" max="6400" width="9.109375" style="1"/>
    <col min="6401" max="6401" width="11.109375" style="1" customWidth="1"/>
    <col min="6402" max="6402" width="56.109375" style="1" customWidth="1"/>
    <col min="6403" max="6403" width="18.33203125" style="1" customWidth="1"/>
    <col min="6404" max="6404" width="2.88671875" style="1" customWidth="1"/>
    <col min="6405" max="6656" width="9.109375" style="1"/>
    <col min="6657" max="6657" width="11.109375" style="1" customWidth="1"/>
    <col min="6658" max="6658" width="56.109375" style="1" customWidth="1"/>
    <col min="6659" max="6659" width="18.33203125" style="1" customWidth="1"/>
    <col min="6660" max="6660" width="2.88671875" style="1" customWidth="1"/>
    <col min="6661" max="6912" width="9.109375" style="1"/>
    <col min="6913" max="6913" width="11.109375" style="1" customWidth="1"/>
    <col min="6914" max="6914" width="56.109375" style="1" customWidth="1"/>
    <col min="6915" max="6915" width="18.33203125" style="1" customWidth="1"/>
    <col min="6916" max="6916" width="2.88671875" style="1" customWidth="1"/>
    <col min="6917" max="7168" width="9.109375" style="1"/>
    <col min="7169" max="7169" width="11.109375" style="1" customWidth="1"/>
    <col min="7170" max="7170" width="56.109375" style="1" customWidth="1"/>
    <col min="7171" max="7171" width="18.33203125" style="1" customWidth="1"/>
    <col min="7172" max="7172" width="2.88671875" style="1" customWidth="1"/>
    <col min="7173" max="7424" width="9.109375" style="1"/>
    <col min="7425" max="7425" width="11.109375" style="1" customWidth="1"/>
    <col min="7426" max="7426" width="56.109375" style="1" customWidth="1"/>
    <col min="7427" max="7427" width="18.33203125" style="1" customWidth="1"/>
    <col min="7428" max="7428" width="2.88671875" style="1" customWidth="1"/>
    <col min="7429" max="7680" width="9.109375" style="1"/>
    <col min="7681" max="7681" width="11.109375" style="1" customWidth="1"/>
    <col min="7682" max="7682" width="56.109375" style="1" customWidth="1"/>
    <col min="7683" max="7683" width="18.33203125" style="1" customWidth="1"/>
    <col min="7684" max="7684" width="2.88671875" style="1" customWidth="1"/>
    <col min="7685" max="7936" width="9.109375" style="1"/>
    <col min="7937" max="7937" width="11.109375" style="1" customWidth="1"/>
    <col min="7938" max="7938" width="56.109375" style="1" customWidth="1"/>
    <col min="7939" max="7939" width="18.33203125" style="1" customWidth="1"/>
    <col min="7940" max="7940" width="2.88671875" style="1" customWidth="1"/>
    <col min="7941" max="8192" width="9.109375" style="1"/>
    <col min="8193" max="8193" width="11.109375" style="1" customWidth="1"/>
    <col min="8194" max="8194" width="56.109375" style="1" customWidth="1"/>
    <col min="8195" max="8195" width="18.33203125" style="1" customWidth="1"/>
    <col min="8196" max="8196" width="2.88671875" style="1" customWidth="1"/>
    <col min="8197" max="8448" width="9.109375" style="1"/>
    <col min="8449" max="8449" width="11.109375" style="1" customWidth="1"/>
    <col min="8450" max="8450" width="56.109375" style="1" customWidth="1"/>
    <col min="8451" max="8451" width="18.33203125" style="1" customWidth="1"/>
    <col min="8452" max="8452" width="2.88671875" style="1" customWidth="1"/>
    <col min="8453" max="8704" width="9.109375" style="1"/>
    <col min="8705" max="8705" width="11.109375" style="1" customWidth="1"/>
    <col min="8706" max="8706" width="56.109375" style="1" customWidth="1"/>
    <col min="8707" max="8707" width="18.33203125" style="1" customWidth="1"/>
    <col min="8708" max="8708" width="2.88671875" style="1" customWidth="1"/>
    <col min="8709" max="8960" width="9.109375" style="1"/>
    <col min="8961" max="8961" width="11.109375" style="1" customWidth="1"/>
    <col min="8962" max="8962" width="56.109375" style="1" customWidth="1"/>
    <col min="8963" max="8963" width="18.33203125" style="1" customWidth="1"/>
    <col min="8964" max="8964" width="2.88671875" style="1" customWidth="1"/>
    <col min="8965" max="9216" width="9.109375" style="1"/>
    <col min="9217" max="9217" width="11.109375" style="1" customWidth="1"/>
    <col min="9218" max="9218" width="56.109375" style="1" customWidth="1"/>
    <col min="9219" max="9219" width="18.33203125" style="1" customWidth="1"/>
    <col min="9220" max="9220" width="2.88671875" style="1" customWidth="1"/>
    <col min="9221" max="9472" width="9.109375" style="1"/>
    <col min="9473" max="9473" width="11.109375" style="1" customWidth="1"/>
    <col min="9474" max="9474" width="56.109375" style="1" customWidth="1"/>
    <col min="9475" max="9475" width="18.33203125" style="1" customWidth="1"/>
    <col min="9476" max="9476" width="2.88671875" style="1" customWidth="1"/>
    <col min="9477" max="9728" width="9.109375" style="1"/>
    <col min="9729" max="9729" width="11.109375" style="1" customWidth="1"/>
    <col min="9730" max="9730" width="56.109375" style="1" customWidth="1"/>
    <col min="9731" max="9731" width="18.33203125" style="1" customWidth="1"/>
    <col min="9732" max="9732" width="2.88671875" style="1" customWidth="1"/>
    <col min="9733" max="9984" width="9.109375" style="1"/>
    <col min="9985" max="9985" width="11.109375" style="1" customWidth="1"/>
    <col min="9986" max="9986" width="56.109375" style="1" customWidth="1"/>
    <col min="9987" max="9987" width="18.33203125" style="1" customWidth="1"/>
    <col min="9988" max="9988" width="2.88671875" style="1" customWidth="1"/>
    <col min="9989" max="10240" width="9.109375" style="1"/>
    <col min="10241" max="10241" width="11.109375" style="1" customWidth="1"/>
    <col min="10242" max="10242" width="56.109375" style="1" customWidth="1"/>
    <col min="10243" max="10243" width="18.33203125" style="1" customWidth="1"/>
    <col min="10244" max="10244" width="2.88671875" style="1" customWidth="1"/>
    <col min="10245" max="10496" width="9.109375" style="1"/>
    <col min="10497" max="10497" width="11.109375" style="1" customWidth="1"/>
    <col min="10498" max="10498" width="56.109375" style="1" customWidth="1"/>
    <col min="10499" max="10499" width="18.33203125" style="1" customWidth="1"/>
    <col min="10500" max="10500" width="2.88671875" style="1" customWidth="1"/>
    <col min="10501" max="10752" width="9.109375" style="1"/>
    <col min="10753" max="10753" width="11.109375" style="1" customWidth="1"/>
    <col min="10754" max="10754" width="56.109375" style="1" customWidth="1"/>
    <col min="10755" max="10755" width="18.33203125" style="1" customWidth="1"/>
    <col min="10756" max="10756" width="2.88671875" style="1" customWidth="1"/>
    <col min="10757" max="11008" width="9.109375" style="1"/>
    <col min="11009" max="11009" width="11.109375" style="1" customWidth="1"/>
    <col min="11010" max="11010" width="56.109375" style="1" customWidth="1"/>
    <col min="11011" max="11011" width="18.33203125" style="1" customWidth="1"/>
    <col min="11012" max="11012" width="2.88671875" style="1" customWidth="1"/>
    <col min="11013" max="11264" width="9.109375" style="1"/>
    <col min="11265" max="11265" width="11.109375" style="1" customWidth="1"/>
    <col min="11266" max="11266" width="56.109375" style="1" customWidth="1"/>
    <col min="11267" max="11267" width="18.33203125" style="1" customWidth="1"/>
    <col min="11268" max="11268" width="2.88671875" style="1" customWidth="1"/>
    <col min="11269" max="11520" width="9.109375" style="1"/>
    <col min="11521" max="11521" width="11.109375" style="1" customWidth="1"/>
    <col min="11522" max="11522" width="56.109375" style="1" customWidth="1"/>
    <col min="11523" max="11523" width="18.33203125" style="1" customWidth="1"/>
    <col min="11524" max="11524" width="2.88671875" style="1" customWidth="1"/>
    <col min="11525" max="11776" width="9.109375" style="1"/>
    <col min="11777" max="11777" width="11.109375" style="1" customWidth="1"/>
    <col min="11778" max="11778" width="56.109375" style="1" customWidth="1"/>
    <col min="11779" max="11779" width="18.33203125" style="1" customWidth="1"/>
    <col min="11780" max="11780" width="2.88671875" style="1" customWidth="1"/>
    <col min="11781" max="12032" width="9.109375" style="1"/>
    <col min="12033" max="12033" width="11.109375" style="1" customWidth="1"/>
    <col min="12034" max="12034" width="56.109375" style="1" customWidth="1"/>
    <col min="12035" max="12035" width="18.33203125" style="1" customWidth="1"/>
    <col min="12036" max="12036" width="2.88671875" style="1" customWidth="1"/>
    <col min="12037" max="12288" width="9.109375" style="1"/>
    <col min="12289" max="12289" width="11.109375" style="1" customWidth="1"/>
    <col min="12290" max="12290" width="56.109375" style="1" customWidth="1"/>
    <col min="12291" max="12291" width="18.33203125" style="1" customWidth="1"/>
    <col min="12292" max="12292" width="2.88671875" style="1" customWidth="1"/>
    <col min="12293" max="12544" width="9.109375" style="1"/>
    <col min="12545" max="12545" width="11.109375" style="1" customWidth="1"/>
    <col min="12546" max="12546" width="56.109375" style="1" customWidth="1"/>
    <col min="12547" max="12547" width="18.33203125" style="1" customWidth="1"/>
    <col min="12548" max="12548" width="2.88671875" style="1" customWidth="1"/>
    <col min="12549" max="12800" width="9.109375" style="1"/>
    <col min="12801" max="12801" width="11.109375" style="1" customWidth="1"/>
    <col min="12802" max="12802" width="56.109375" style="1" customWidth="1"/>
    <col min="12803" max="12803" width="18.33203125" style="1" customWidth="1"/>
    <col min="12804" max="12804" width="2.88671875" style="1" customWidth="1"/>
    <col min="12805" max="13056" width="9.109375" style="1"/>
    <col min="13057" max="13057" width="11.109375" style="1" customWidth="1"/>
    <col min="13058" max="13058" width="56.109375" style="1" customWidth="1"/>
    <col min="13059" max="13059" width="18.33203125" style="1" customWidth="1"/>
    <col min="13060" max="13060" width="2.88671875" style="1" customWidth="1"/>
    <col min="13061" max="13312" width="9.109375" style="1"/>
    <col min="13313" max="13313" width="11.109375" style="1" customWidth="1"/>
    <col min="13314" max="13314" width="56.109375" style="1" customWidth="1"/>
    <col min="13315" max="13315" width="18.33203125" style="1" customWidth="1"/>
    <col min="13316" max="13316" width="2.88671875" style="1" customWidth="1"/>
    <col min="13317" max="13568" width="9.109375" style="1"/>
    <col min="13569" max="13569" width="11.109375" style="1" customWidth="1"/>
    <col min="13570" max="13570" width="56.109375" style="1" customWidth="1"/>
    <col min="13571" max="13571" width="18.33203125" style="1" customWidth="1"/>
    <col min="13572" max="13572" width="2.88671875" style="1" customWidth="1"/>
    <col min="13573" max="13824" width="9.109375" style="1"/>
    <col min="13825" max="13825" width="11.109375" style="1" customWidth="1"/>
    <col min="13826" max="13826" width="56.109375" style="1" customWidth="1"/>
    <col min="13827" max="13827" width="18.33203125" style="1" customWidth="1"/>
    <col min="13828" max="13828" width="2.88671875" style="1" customWidth="1"/>
    <col min="13829" max="14080" width="9.109375" style="1"/>
    <col min="14081" max="14081" width="11.109375" style="1" customWidth="1"/>
    <col min="14082" max="14082" width="56.109375" style="1" customWidth="1"/>
    <col min="14083" max="14083" width="18.33203125" style="1" customWidth="1"/>
    <col min="14084" max="14084" width="2.88671875" style="1" customWidth="1"/>
    <col min="14085" max="14336" width="9.109375" style="1"/>
    <col min="14337" max="14337" width="11.109375" style="1" customWidth="1"/>
    <col min="14338" max="14338" width="56.109375" style="1" customWidth="1"/>
    <col min="14339" max="14339" width="18.33203125" style="1" customWidth="1"/>
    <col min="14340" max="14340" width="2.88671875" style="1" customWidth="1"/>
    <col min="14341" max="14592" width="9.109375" style="1"/>
    <col min="14593" max="14593" width="11.109375" style="1" customWidth="1"/>
    <col min="14594" max="14594" width="56.109375" style="1" customWidth="1"/>
    <col min="14595" max="14595" width="18.33203125" style="1" customWidth="1"/>
    <col min="14596" max="14596" width="2.88671875" style="1" customWidth="1"/>
    <col min="14597" max="14848" width="9.109375" style="1"/>
    <col min="14849" max="14849" width="11.109375" style="1" customWidth="1"/>
    <col min="14850" max="14850" width="56.109375" style="1" customWidth="1"/>
    <col min="14851" max="14851" width="18.33203125" style="1" customWidth="1"/>
    <col min="14852" max="14852" width="2.88671875" style="1" customWidth="1"/>
    <col min="14853" max="15104" width="9.109375" style="1"/>
    <col min="15105" max="15105" width="11.109375" style="1" customWidth="1"/>
    <col min="15106" max="15106" width="56.109375" style="1" customWidth="1"/>
    <col min="15107" max="15107" width="18.33203125" style="1" customWidth="1"/>
    <col min="15108" max="15108" width="2.88671875" style="1" customWidth="1"/>
    <col min="15109" max="15360" width="9.109375" style="1"/>
    <col min="15361" max="15361" width="11.109375" style="1" customWidth="1"/>
    <col min="15362" max="15362" width="56.109375" style="1" customWidth="1"/>
    <col min="15363" max="15363" width="18.33203125" style="1" customWidth="1"/>
    <col min="15364" max="15364" width="2.88671875" style="1" customWidth="1"/>
    <col min="15365" max="15616" width="9.109375" style="1"/>
    <col min="15617" max="15617" width="11.109375" style="1" customWidth="1"/>
    <col min="15618" max="15618" width="56.109375" style="1" customWidth="1"/>
    <col min="15619" max="15619" width="18.33203125" style="1" customWidth="1"/>
    <col min="15620" max="15620" width="2.88671875" style="1" customWidth="1"/>
    <col min="15621" max="15872" width="9.109375" style="1"/>
    <col min="15873" max="15873" width="11.109375" style="1" customWidth="1"/>
    <col min="15874" max="15874" width="56.109375" style="1" customWidth="1"/>
    <col min="15875" max="15875" width="18.33203125" style="1" customWidth="1"/>
    <col min="15876" max="15876" width="2.88671875" style="1" customWidth="1"/>
    <col min="15877" max="16128" width="9.109375" style="1"/>
    <col min="16129" max="16129" width="11.109375" style="1" customWidth="1"/>
    <col min="16130" max="16130" width="56.109375" style="1" customWidth="1"/>
    <col min="16131" max="16131" width="18.33203125" style="1" customWidth="1"/>
    <col min="16132" max="16132" width="2.88671875" style="1" customWidth="1"/>
    <col min="16133" max="16384" width="9.109375" style="1"/>
  </cols>
  <sheetData>
    <row r="2" spans="1:3" ht="38.4" customHeight="1">
      <c r="A2" s="46" t="s">
        <v>118</v>
      </c>
      <c r="B2" s="70" t="s">
        <v>85</v>
      </c>
      <c r="C2" s="71"/>
    </row>
    <row r="3" spans="1:3" s="3" customFormat="1" ht="15" customHeight="1">
      <c r="A3" s="46" t="s">
        <v>119</v>
      </c>
      <c r="B3" s="47" t="s">
        <v>123</v>
      </c>
    </row>
    <row r="4" spans="1:3" ht="13.5" customHeight="1">
      <c r="A4" s="48"/>
      <c r="B4" s="44"/>
    </row>
    <row r="5" spans="1:3" ht="14.25" customHeight="1">
      <c r="A5" s="43"/>
      <c r="B5" s="43"/>
    </row>
    <row r="6" spans="1:3" ht="48" customHeight="1">
      <c r="A6" s="49"/>
      <c r="B6" s="70" t="s">
        <v>120</v>
      </c>
      <c r="C6" s="71"/>
    </row>
    <row r="7" spans="1:3" ht="14.4" thickBot="1">
      <c r="A7" s="48"/>
      <c r="B7" s="48"/>
    </row>
    <row r="8" spans="1:3" ht="14.4" thickBot="1">
      <c r="A8" s="50" t="s">
        <v>80</v>
      </c>
      <c r="B8" s="51" t="s">
        <v>81</v>
      </c>
      <c r="C8" s="52" t="s">
        <v>82</v>
      </c>
    </row>
    <row r="9" spans="1:3" ht="16.2" thickTop="1">
      <c r="A9" s="53">
        <v>1</v>
      </c>
      <c r="B9" s="54" t="s">
        <v>41</v>
      </c>
      <c r="C9" s="55">
        <f>položky!E62</f>
        <v>0</v>
      </c>
    </row>
    <row r="10" spans="1:3" ht="21" customHeight="1">
      <c r="A10" s="56"/>
      <c r="B10" s="57" t="s">
        <v>0</v>
      </c>
      <c r="C10" s="58">
        <f>SUM(C9:C9)</f>
        <v>0</v>
      </c>
    </row>
    <row r="11" spans="1:3" ht="20.25" customHeight="1">
      <c r="A11" s="59"/>
      <c r="B11" s="45" t="s">
        <v>83</v>
      </c>
      <c r="C11" s="60">
        <f>SUM(C10*0.21)</f>
        <v>0</v>
      </c>
    </row>
    <row r="12" spans="1:3" ht="19.2" customHeight="1" thickBot="1">
      <c r="A12" s="61"/>
      <c r="B12" s="62" t="s">
        <v>84</v>
      </c>
      <c r="C12" s="63">
        <f>SUM(C10:C11)</f>
        <v>0</v>
      </c>
    </row>
    <row r="13" spans="1:3">
      <c r="C13" s="2"/>
    </row>
    <row r="15" spans="1:3">
      <c r="A15" s="1" t="s">
        <v>128</v>
      </c>
    </row>
    <row r="17" spans="1:7">
      <c r="A17" s="1" t="s">
        <v>129</v>
      </c>
    </row>
    <row r="19" spans="1:7" s="66" customFormat="1" ht="39" customHeight="1">
      <c r="A19" s="64" t="s">
        <v>121</v>
      </c>
      <c r="B19" s="68" t="s">
        <v>122</v>
      </c>
      <c r="C19" s="69"/>
      <c r="D19" s="65"/>
      <c r="E19" s="65"/>
      <c r="F19" s="65"/>
      <c r="G19" s="65"/>
    </row>
    <row r="20" spans="1:7" ht="27.75" customHeight="1"/>
  </sheetData>
  <mergeCells count="3">
    <mergeCell ref="B19:C19"/>
    <mergeCell ref="B2:C2"/>
    <mergeCell ref="B6:C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V68"/>
  <sheetViews>
    <sheetView tabSelected="1" topLeftCell="A10" zoomScaleNormal="100" workbookViewId="0">
      <selection activeCell="P29" sqref="P29"/>
    </sheetView>
  </sheetViews>
  <sheetFormatPr defaultColWidth="8.88671875" defaultRowHeight="13.8"/>
  <cols>
    <col min="1" max="1" width="3.33203125" style="6" customWidth="1"/>
    <col min="2" max="2" width="83.33203125" style="1" customWidth="1"/>
    <col min="3" max="3" width="3.6640625" style="20" customWidth="1"/>
    <col min="4" max="4" width="4.44140625" style="20" customWidth="1"/>
    <col min="5" max="5" width="9.109375" style="18" customWidth="1"/>
    <col min="6" max="6" width="13.77734375" style="18" customWidth="1"/>
    <col min="7" max="7" width="8.6640625" style="1" customWidth="1"/>
    <col min="8" max="8" width="13.44140625" style="1" customWidth="1"/>
    <col min="9" max="9" width="4.88671875" style="1" customWidth="1"/>
    <col min="10" max="13" width="4.44140625" style="20" customWidth="1"/>
    <col min="14" max="14" width="3" style="1" customWidth="1"/>
    <col min="15" max="16384" width="8.88671875" style="1"/>
  </cols>
  <sheetData>
    <row r="1" spans="1:13" ht="18">
      <c r="A1" s="72" t="s">
        <v>41</v>
      </c>
      <c r="B1" s="73"/>
      <c r="C1" s="73"/>
      <c r="D1" s="73"/>
      <c r="E1" s="73"/>
      <c r="F1" s="73"/>
      <c r="G1" s="73"/>
      <c r="H1" s="73"/>
      <c r="J1" s="39"/>
      <c r="K1" s="39"/>
      <c r="L1" s="39"/>
      <c r="M1" s="39"/>
    </row>
    <row r="2" spans="1:13" s="12" customFormat="1" ht="10.199999999999999">
      <c r="A2" s="26" t="s">
        <v>30</v>
      </c>
      <c r="B2" s="27" t="s">
        <v>2</v>
      </c>
      <c r="C2" s="28" t="s">
        <v>29</v>
      </c>
      <c r="D2" s="28" t="s">
        <v>3</v>
      </c>
      <c r="E2" s="29" t="s">
        <v>4</v>
      </c>
      <c r="F2" s="29" t="s">
        <v>6</v>
      </c>
      <c r="G2" s="29" t="s">
        <v>4</v>
      </c>
      <c r="H2" s="29" t="s">
        <v>5</v>
      </c>
      <c r="J2" s="28"/>
      <c r="K2" s="28"/>
      <c r="L2" s="28"/>
      <c r="M2" s="28"/>
    </row>
    <row r="3" spans="1:13">
      <c r="B3" s="32" t="s">
        <v>42</v>
      </c>
      <c r="C3" s="33"/>
      <c r="D3" s="33"/>
      <c r="E3" s="1"/>
      <c r="F3" s="34"/>
      <c r="G3" s="34"/>
      <c r="H3" s="35"/>
      <c r="I3" s="36"/>
      <c r="J3" s="39" t="s">
        <v>36</v>
      </c>
      <c r="K3" s="39" t="s">
        <v>37</v>
      </c>
      <c r="L3" s="39" t="s">
        <v>38</v>
      </c>
      <c r="M3" s="39" t="s">
        <v>39</v>
      </c>
    </row>
    <row r="4" spans="1:13">
      <c r="A4" s="7" t="s">
        <v>1</v>
      </c>
      <c r="B4" s="8" t="s">
        <v>43</v>
      </c>
      <c r="C4" s="21" t="s">
        <v>44</v>
      </c>
      <c r="D4" s="24">
        <f>SUM(J4:M4)</f>
        <v>20</v>
      </c>
      <c r="E4" s="13"/>
      <c r="F4" s="13"/>
      <c r="G4" s="13"/>
      <c r="H4" s="13"/>
      <c r="J4" s="22">
        <v>20</v>
      </c>
      <c r="K4" s="22"/>
      <c r="L4" s="22"/>
      <c r="M4" s="22"/>
    </row>
    <row r="5" spans="1:13">
      <c r="A5" s="7" t="s">
        <v>18</v>
      </c>
      <c r="B5" s="8" t="s">
        <v>45</v>
      </c>
      <c r="C5" s="21" t="s">
        <v>44</v>
      </c>
      <c r="D5" s="24">
        <f t="shared" ref="D5:D7" si="0">SUM(J5:M5)</f>
        <v>40</v>
      </c>
      <c r="E5" s="13"/>
      <c r="F5" s="13"/>
      <c r="G5" s="13"/>
      <c r="H5" s="13"/>
      <c r="J5" s="22">
        <v>20</v>
      </c>
      <c r="K5" s="22">
        <v>10</v>
      </c>
      <c r="L5" s="22">
        <v>10</v>
      </c>
      <c r="M5" s="22"/>
    </row>
    <row r="6" spans="1:13">
      <c r="A6" s="7" t="s">
        <v>19</v>
      </c>
      <c r="B6" s="8" t="s">
        <v>64</v>
      </c>
      <c r="C6" s="21" t="s">
        <v>44</v>
      </c>
      <c r="D6" s="24">
        <f t="shared" si="0"/>
        <v>100</v>
      </c>
      <c r="E6" s="13"/>
      <c r="F6" s="13"/>
      <c r="G6" s="13"/>
      <c r="H6" s="13"/>
      <c r="J6" s="22">
        <v>40</v>
      </c>
      <c r="K6" s="22"/>
      <c r="L6" s="22"/>
      <c r="M6" s="22">
        <v>60</v>
      </c>
    </row>
    <row r="7" spans="1:13">
      <c r="A7" s="7" t="s">
        <v>20</v>
      </c>
      <c r="B7" s="8" t="s">
        <v>99</v>
      </c>
      <c r="C7" s="21" t="s">
        <v>44</v>
      </c>
      <c r="D7" s="24">
        <f t="shared" si="0"/>
        <v>170</v>
      </c>
      <c r="E7" s="13"/>
      <c r="F7" s="13"/>
      <c r="G7" s="13"/>
      <c r="H7" s="13"/>
      <c r="J7" s="22">
        <v>50</v>
      </c>
      <c r="K7" s="22">
        <v>60</v>
      </c>
      <c r="L7" s="22">
        <v>60</v>
      </c>
      <c r="M7" s="22"/>
    </row>
    <row r="8" spans="1:13">
      <c r="A8" s="7" t="s">
        <v>21</v>
      </c>
      <c r="B8" s="8" t="s">
        <v>79</v>
      </c>
      <c r="C8" s="21" t="s">
        <v>46</v>
      </c>
      <c r="D8" s="24">
        <v>1</v>
      </c>
      <c r="E8" s="13"/>
      <c r="F8" s="13"/>
      <c r="G8" s="13"/>
      <c r="H8" s="13"/>
      <c r="J8" s="22"/>
      <c r="K8" s="22"/>
      <c r="L8" s="22"/>
      <c r="M8" s="22"/>
    </row>
    <row r="9" spans="1:13">
      <c r="A9" s="7" t="s">
        <v>12</v>
      </c>
      <c r="B9" s="10" t="s">
        <v>91</v>
      </c>
      <c r="C9" s="21" t="s">
        <v>46</v>
      </c>
      <c r="D9" s="24">
        <v>1</v>
      </c>
      <c r="E9" s="13"/>
      <c r="F9" s="13"/>
      <c r="G9" s="13"/>
      <c r="H9" s="13"/>
      <c r="J9" s="22"/>
      <c r="K9" s="22"/>
      <c r="L9" s="22"/>
      <c r="M9" s="22"/>
    </row>
    <row r="10" spans="1:13">
      <c r="B10" s="32" t="s">
        <v>47</v>
      </c>
      <c r="C10" s="33"/>
      <c r="D10" s="24"/>
      <c r="E10" s="1"/>
      <c r="F10" s="1"/>
      <c r="H10" s="34"/>
      <c r="I10" s="36"/>
      <c r="J10" s="39"/>
      <c r="K10" s="39"/>
      <c r="L10" s="39"/>
      <c r="M10" s="39"/>
    </row>
    <row r="11" spans="1:13">
      <c r="A11" s="7" t="s">
        <v>13</v>
      </c>
      <c r="B11" s="8" t="s">
        <v>96</v>
      </c>
      <c r="C11" s="21" t="s">
        <v>44</v>
      </c>
      <c r="D11" s="24">
        <f>SUM(J11:M11)</f>
        <v>1500</v>
      </c>
      <c r="E11" s="13"/>
      <c r="F11" s="13"/>
      <c r="G11" s="13"/>
      <c r="H11" s="13"/>
      <c r="J11" s="22">
        <v>870</v>
      </c>
      <c r="K11" s="22">
        <v>270</v>
      </c>
      <c r="L11" s="22">
        <v>270</v>
      </c>
      <c r="M11" s="22">
        <v>90</v>
      </c>
    </row>
    <row r="12" spans="1:13">
      <c r="A12" s="7" t="s">
        <v>14</v>
      </c>
      <c r="B12" s="8" t="s">
        <v>134</v>
      </c>
      <c r="C12" s="21" t="s">
        <v>44</v>
      </c>
      <c r="D12" s="24">
        <f t="shared" ref="D12:D14" si="1">SUM(J12:M12)</f>
        <v>300</v>
      </c>
      <c r="E12" s="13"/>
      <c r="F12" s="13"/>
      <c r="G12" s="13"/>
      <c r="H12" s="13"/>
      <c r="J12" s="22"/>
      <c r="K12" s="22">
        <v>100</v>
      </c>
      <c r="L12" s="22">
        <v>200</v>
      </c>
      <c r="M12" s="22"/>
    </row>
    <row r="13" spans="1:13">
      <c r="A13" s="7" t="s">
        <v>15</v>
      </c>
      <c r="B13" s="8" t="s">
        <v>48</v>
      </c>
      <c r="C13" s="21" t="s">
        <v>7</v>
      </c>
      <c r="D13" s="24">
        <f t="shared" si="1"/>
        <v>16</v>
      </c>
      <c r="E13" s="13"/>
      <c r="F13" s="13"/>
      <c r="G13" s="13"/>
      <c r="H13" s="13"/>
      <c r="J13" s="22">
        <v>8</v>
      </c>
      <c r="K13" s="22">
        <v>4</v>
      </c>
      <c r="L13" s="22">
        <v>4</v>
      </c>
      <c r="M13" s="22"/>
    </row>
    <row r="14" spans="1:13">
      <c r="A14" s="7" t="s">
        <v>16</v>
      </c>
      <c r="B14" s="8" t="s">
        <v>135</v>
      </c>
      <c r="C14" s="21" t="s">
        <v>44</v>
      </c>
      <c r="D14" s="24">
        <f t="shared" si="1"/>
        <v>100</v>
      </c>
      <c r="E14" s="13"/>
      <c r="F14" s="13"/>
      <c r="G14" s="13"/>
      <c r="H14" s="13"/>
      <c r="J14" s="22">
        <v>50</v>
      </c>
      <c r="K14" s="22">
        <v>25</v>
      </c>
      <c r="L14" s="22">
        <v>25</v>
      </c>
      <c r="M14" s="22"/>
    </row>
    <row r="15" spans="1:13">
      <c r="B15" s="32" t="s">
        <v>49</v>
      </c>
      <c r="C15" s="33"/>
      <c r="D15" s="24"/>
      <c r="E15" s="1"/>
      <c r="F15" s="1"/>
      <c r="H15" s="34"/>
      <c r="I15" s="36"/>
      <c r="J15" s="39"/>
      <c r="K15" s="39"/>
      <c r="L15" s="39"/>
      <c r="M15" s="39"/>
    </row>
    <row r="16" spans="1:13">
      <c r="A16" s="7" t="s">
        <v>22</v>
      </c>
      <c r="B16" s="8" t="s">
        <v>53</v>
      </c>
      <c r="C16" s="21" t="s">
        <v>7</v>
      </c>
      <c r="D16" s="24">
        <f>SUM(J16:M16)</f>
        <v>1</v>
      </c>
      <c r="E16" s="13"/>
      <c r="F16" s="13"/>
      <c r="G16" s="13"/>
      <c r="H16" s="13"/>
      <c r="J16" s="22">
        <v>1</v>
      </c>
      <c r="K16" s="22"/>
      <c r="L16" s="22"/>
      <c r="M16" s="22"/>
    </row>
    <row r="17" spans="1:13">
      <c r="A17" s="7" t="s">
        <v>17</v>
      </c>
      <c r="B17" s="8" t="s">
        <v>94</v>
      </c>
      <c r="C17" s="21" t="s">
        <v>7</v>
      </c>
      <c r="D17" s="24">
        <f t="shared" ref="D17:D21" si="2">SUM(J17:M17)</f>
        <v>2</v>
      </c>
      <c r="E17" s="13"/>
      <c r="F17" s="13"/>
      <c r="G17" s="13"/>
      <c r="H17" s="13"/>
      <c r="J17" s="22"/>
      <c r="K17" s="22">
        <v>1</v>
      </c>
      <c r="L17" s="22">
        <v>1</v>
      </c>
      <c r="M17" s="22"/>
    </row>
    <row r="18" spans="1:13">
      <c r="A18" s="7" t="s">
        <v>8</v>
      </c>
      <c r="B18" s="8" t="s">
        <v>93</v>
      </c>
      <c r="C18" s="21" t="s">
        <v>7</v>
      </c>
      <c r="D18" s="24">
        <f t="shared" si="2"/>
        <v>1</v>
      </c>
      <c r="E18" s="13"/>
      <c r="F18" s="13"/>
      <c r="G18" s="13"/>
      <c r="H18" s="13"/>
      <c r="J18" s="22">
        <v>1</v>
      </c>
      <c r="K18" s="22"/>
      <c r="L18" s="22"/>
      <c r="M18" s="22"/>
    </row>
    <row r="19" spans="1:13">
      <c r="A19" s="7" t="s">
        <v>9</v>
      </c>
      <c r="B19" s="8" t="s">
        <v>56</v>
      </c>
      <c r="C19" s="21" t="s">
        <v>7</v>
      </c>
      <c r="D19" s="24">
        <f t="shared" si="2"/>
        <v>1</v>
      </c>
      <c r="E19" s="13"/>
      <c r="F19" s="13"/>
      <c r="G19" s="13"/>
      <c r="H19" s="13"/>
      <c r="J19" s="22">
        <v>1</v>
      </c>
      <c r="K19" s="22"/>
      <c r="L19" s="22"/>
      <c r="M19" s="22"/>
    </row>
    <row r="20" spans="1:13">
      <c r="A20" s="7" t="s">
        <v>10</v>
      </c>
      <c r="B20" s="8" t="s">
        <v>58</v>
      </c>
      <c r="C20" s="21" t="s">
        <v>7</v>
      </c>
      <c r="D20" s="24">
        <f t="shared" si="2"/>
        <v>2</v>
      </c>
      <c r="E20" s="13"/>
      <c r="F20" s="13"/>
      <c r="G20" s="13"/>
      <c r="H20" s="13"/>
      <c r="J20" s="22">
        <v>2</v>
      </c>
      <c r="K20" s="22"/>
      <c r="L20" s="22"/>
      <c r="M20" s="22"/>
    </row>
    <row r="21" spans="1:13">
      <c r="A21" s="7" t="s">
        <v>11</v>
      </c>
      <c r="B21" s="8" t="s">
        <v>60</v>
      </c>
      <c r="C21" s="21" t="s">
        <v>7</v>
      </c>
      <c r="D21" s="24">
        <f t="shared" si="2"/>
        <v>3</v>
      </c>
      <c r="E21" s="13"/>
      <c r="F21" s="13"/>
      <c r="G21" s="13"/>
      <c r="H21" s="13"/>
      <c r="J21" s="22">
        <v>1</v>
      </c>
      <c r="K21" s="22">
        <v>1</v>
      </c>
      <c r="L21" s="22">
        <v>1</v>
      </c>
      <c r="M21" s="22"/>
    </row>
    <row r="22" spans="1:13">
      <c r="A22" s="7" t="s">
        <v>50</v>
      </c>
      <c r="B22" s="8" t="s">
        <v>98</v>
      </c>
      <c r="C22" s="21" t="s">
        <v>7</v>
      </c>
      <c r="D22" s="24">
        <f>SUM(J22:M22)</f>
        <v>7</v>
      </c>
      <c r="E22" s="13"/>
      <c r="F22" s="13"/>
      <c r="G22" s="13"/>
      <c r="H22" s="13"/>
      <c r="J22" s="22">
        <v>4</v>
      </c>
      <c r="K22" s="22">
        <v>2</v>
      </c>
      <c r="L22" s="22">
        <v>1</v>
      </c>
      <c r="M22" s="22"/>
    </row>
    <row r="23" spans="1:13" ht="27.6">
      <c r="A23" s="7" t="s">
        <v>51</v>
      </c>
      <c r="B23" s="8" t="s">
        <v>97</v>
      </c>
      <c r="C23" s="21" t="s">
        <v>7</v>
      </c>
      <c r="D23" s="24">
        <f>SUM(J23:M23)</f>
        <v>9</v>
      </c>
      <c r="E23" s="13"/>
      <c r="F23" s="13"/>
      <c r="G23" s="13"/>
      <c r="H23" s="13"/>
      <c r="J23" s="22">
        <v>6</v>
      </c>
      <c r="K23" s="22">
        <v>2</v>
      </c>
      <c r="L23" s="22">
        <v>1</v>
      </c>
      <c r="M23" s="22"/>
    </row>
    <row r="24" spans="1:13">
      <c r="A24" s="7" t="s">
        <v>52</v>
      </c>
      <c r="B24" s="8" t="s">
        <v>63</v>
      </c>
      <c r="C24" s="21" t="s">
        <v>46</v>
      </c>
      <c r="D24" s="24">
        <v>1</v>
      </c>
      <c r="E24" s="13"/>
      <c r="F24" s="13"/>
      <c r="G24" s="13"/>
      <c r="H24" s="13"/>
      <c r="J24" s="22"/>
      <c r="K24" s="22"/>
      <c r="L24" s="22"/>
      <c r="M24" s="22"/>
    </row>
    <row r="25" spans="1:13">
      <c r="B25" s="32" t="s">
        <v>24</v>
      </c>
      <c r="C25" s="33"/>
      <c r="D25" s="24"/>
      <c r="E25" s="1"/>
      <c r="F25" s="1"/>
      <c r="H25" s="34"/>
      <c r="I25" s="36"/>
      <c r="J25" s="39"/>
      <c r="K25" s="39"/>
      <c r="L25" s="39"/>
      <c r="M25" s="39"/>
    </row>
    <row r="26" spans="1:13" ht="82.8">
      <c r="A26" s="7" t="s">
        <v>54</v>
      </c>
      <c r="B26" s="8" t="s">
        <v>35</v>
      </c>
      <c r="C26" s="21" t="s">
        <v>7</v>
      </c>
      <c r="D26" s="24">
        <f>SUM(J26:M26)</f>
        <v>3</v>
      </c>
      <c r="E26" s="13"/>
      <c r="F26" s="13"/>
      <c r="G26" s="13"/>
      <c r="H26" s="13"/>
      <c r="J26" s="22">
        <v>1</v>
      </c>
      <c r="K26" s="22">
        <v>1</v>
      </c>
      <c r="L26" s="22">
        <v>1</v>
      </c>
      <c r="M26" s="22"/>
    </row>
    <row r="27" spans="1:13" ht="55.2">
      <c r="A27" s="7" t="s">
        <v>55</v>
      </c>
      <c r="B27" s="8" t="s">
        <v>34</v>
      </c>
      <c r="C27" s="21" t="s">
        <v>7</v>
      </c>
      <c r="D27" s="24">
        <f t="shared" ref="D27:D29" si="3">SUM(J27:M27)</f>
        <v>6</v>
      </c>
      <c r="E27" s="13"/>
      <c r="F27" s="13"/>
      <c r="G27" s="13"/>
      <c r="H27" s="13"/>
      <c r="J27" s="22">
        <v>5</v>
      </c>
      <c r="K27" s="22">
        <v>1</v>
      </c>
      <c r="L27" s="22"/>
      <c r="M27" s="22"/>
    </row>
    <row r="28" spans="1:13" ht="55.2">
      <c r="A28" s="7" t="s">
        <v>57</v>
      </c>
      <c r="B28" s="8" t="s">
        <v>31</v>
      </c>
      <c r="C28" s="21" t="s">
        <v>7</v>
      </c>
      <c r="D28" s="24">
        <f t="shared" si="3"/>
        <v>2</v>
      </c>
      <c r="E28" s="13"/>
      <c r="F28" s="13"/>
      <c r="G28" s="13"/>
      <c r="H28" s="13"/>
      <c r="J28" s="22">
        <v>2</v>
      </c>
      <c r="K28" s="22"/>
      <c r="L28" s="22"/>
      <c r="M28" s="22"/>
    </row>
    <row r="29" spans="1:13" ht="69">
      <c r="A29" s="7" t="s">
        <v>59</v>
      </c>
      <c r="B29" s="8" t="s">
        <v>28</v>
      </c>
      <c r="C29" s="21" t="s">
        <v>7</v>
      </c>
      <c r="D29" s="24">
        <f t="shared" si="3"/>
        <v>5</v>
      </c>
      <c r="E29" s="13"/>
      <c r="F29" s="13"/>
      <c r="G29" s="13"/>
      <c r="H29" s="13"/>
      <c r="J29" s="22">
        <v>1</v>
      </c>
      <c r="K29" s="22">
        <v>1</v>
      </c>
      <c r="L29" s="22">
        <v>2</v>
      </c>
      <c r="M29" s="22">
        <v>1</v>
      </c>
    </row>
    <row r="30" spans="1:13">
      <c r="A30" s="7" t="s">
        <v>61</v>
      </c>
      <c r="B30" s="8" t="s">
        <v>63</v>
      </c>
      <c r="C30" s="21" t="s">
        <v>46</v>
      </c>
      <c r="D30" s="24">
        <v>1</v>
      </c>
      <c r="E30" s="13"/>
      <c r="F30" s="13"/>
      <c r="G30" s="13"/>
      <c r="H30" s="13"/>
      <c r="J30" s="22"/>
      <c r="K30" s="22"/>
      <c r="L30" s="22"/>
      <c r="M30" s="22"/>
    </row>
    <row r="31" spans="1:13">
      <c r="B31" s="32" t="s">
        <v>26</v>
      </c>
      <c r="C31" s="33"/>
      <c r="D31" s="24"/>
      <c r="E31" s="1"/>
      <c r="F31" s="1"/>
      <c r="H31" s="34"/>
      <c r="I31" s="36"/>
      <c r="J31" s="39"/>
      <c r="K31" s="39"/>
      <c r="L31" s="39"/>
      <c r="M31" s="39"/>
    </row>
    <row r="32" spans="1:13" ht="45" customHeight="1">
      <c r="A32" s="7" t="s">
        <v>62</v>
      </c>
      <c r="B32" s="8" t="s">
        <v>124</v>
      </c>
      <c r="C32" s="21" t="s">
        <v>7</v>
      </c>
      <c r="D32" s="24">
        <v>1</v>
      </c>
      <c r="E32" s="14"/>
      <c r="F32" s="13"/>
      <c r="G32" s="13"/>
      <c r="H32" s="13"/>
      <c r="J32" s="22">
        <v>1</v>
      </c>
      <c r="K32" s="22"/>
      <c r="L32" s="22"/>
      <c r="M32" s="22"/>
    </row>
    <row r="33" spans="1:13">
      <c r="A33" s="7" t="s">
        <v>66</v>
      </c>
      <c r="B33" s="8" t="s">
        <v>125</v>
      </c>
      <c r="C33" s="21" t="s">
        <v>7</v>
      </c>
      <c r="D33" s="24">
        <v>4</v>
      </c>
      <c r="E33" s="14"/>
      <c r="F33" s="13"/>
      <c r="G33" s="13"/>
      <c r="H33" s="13"/>
      <c r="J33" s="22">
        <v>4</v>
      </c>
      <c r="K33" s="22"/>
      <c r="L33" s="22"/>
      <c r="M33" s="22"/>
    </row>
    <row r="34" spans="1:13" ht="27.6">
      <c r="A34" s="7" t="s">
        <v>100</v>
      </c>
      <c r="B34" s="8" t="s">
        <v>40</v>
      </c>
      <c r="C34" s="19" t="s">
        <v>7</v>
      </c>
      <c r="D34" s="24">
        <v>1</v>
      </c>
      <c r="E34" s="14"/>
      <c r="F34" s="13"/>
      <c r="G34" s="13"/>
      <c r="H34" s="13"/>
      <c r="J34" s="22">
        <v>1</v>
      </c>
      <c r="K34" s="22"/>
      <c r="L34" s="22"/>
      <c r="M34" s="22"/>
    </row>
    <row r="35" spans="1:13" ht="41.4">
      <c r="A35" s="7" t="s">
        <v>86</v>
      </c>
      <c r="B35" s="10" t="s">
        <v>126</v>
      </c>
      <c r="C35" s="21" t="s">
        <v>7</v>
      </c>
      <c r="D35" s="24">
        <v>1</v>
      </c>
      <c r="E35" s="14"/>
      <c r="F35" s="13"/>
      <c r="G35" s="13"/>
      <c r="H35" s="13"/>
      <c r="J35" s="22">
        <v>1</v>
      </c>
      <c r="K35" s="22"/>
      <c r="L35" s="22"/>
      <c r="M35" s="22"/>
    </row>
    <row r="36" spans="1:13" ht="41.4">
      <c r="A36" s="7" t="s">
        <v>78</v>
      </c>
      <c r="B36" s="10" t="s">
        <v>127</v>
      </c>
      <c r="C36" s="21" t="s">
        <v>7</v>
      </c>
      <c r="D36" s="24">
        <v>2</v>
      </c>
      <c r="E36" s="13"/>
      <c r="F36" s="13"/>
      <c r="G36" s="13"/>
      <c r="H36" s="13"/>
      <c r="J36" s="22"/>
      <c r="K36" s="22">
        <v>1</v>
      </c>
      <c r="L36" s="22">
        <v>1</v>
      </c>
      <c r="M36" s="22"/>
    </row>
    <row r="37" spans="1:13">
      <c r="A37" s="7" t="s">
        <v>88</v>
      </c>
      <c r="B37" s="9" t="s">
        <v>27</v>
      </c>
      <c r="C37" s="19" t="s">
        <v>7</v>
      </c>
      <c r="D37" s="24">
        <v>6</v>
      </c>
      <c r="E37" s="15"/>
      <c r="F37" s="13"/>
      <c r="G37" s="13"/>
      <c r="H37" s="13"/>
      <c r="J37" s="22">
        <v>4</v>
      </c>
      <c r="K37" s="22">
        <v>1</v>
      </c>
      <c r="L37" s="22">
        <v>1</v>
      </c>
      <c r="M37" s="22"/>
    </row>
    <row r="38" spans="1:13">
      <c r="A38" s="7" t="s">
        <v>89</v>
      </c>
      <c r="B38" s="8" t="s">
        <v>25</v>
      </c>
      <c r="C38" s="19" t="s">
        <v>7</v>
      </c>
      <c r="D38" s="24">
        <v>1</v>
      </c>
      <c r="E38" s="13"/>
      <c r="F38" s="13"/>
      <c r="G38" s="13"/>
      <c r="H38" s="13"/>
      <c r="J38" s="22">
        <v>1</v>
      </c>
      <c r="K38" s="22"/>
      <c r="L38" s="22"/>
      <c r="M38" s="22"/>
    </row>
    <row r="39" spans="1:13" s="5" customFormat="1">
      <c r="A39" s="7" t="s">
        <v>90</v>
      </c>
      <c r="B39" s="8" t="s">
        <v>132</v>
      </c>
      <c r="C39" s="23" t="s">
        <v>7</v>
      </c>
      <c r="D39" s="24">
        <v>1</v>
      </c>
      <c r="E39" s="14"/>
      <c r="F39" s="13"/>
      <c r="G39" s="13"/>
      <c r="H39" s="13"/>
      <c r="J39" s="24">
        <v>1</v>
      </c>
      <c r="K39" s="24"/>
      <c r="L39" s="24"/>
      <c r="M39" s="24"/>
    </row>
    <row r="40" spans="1:13" s="5" customFormat="1" ht="27.6">
      <c r="A40" s="7" t="s">
        <v>101</v>
      </c>
      <c r="B40" s="8" t="s">
        <v>131</v>
      </c>
      <c r="C40" s="23" t="s">
        <v>7</v>
      </c>
      <c r="D40" s="24">
        <v>1</v>
      </c>
      <c r="E40" s="14"/>
      <c r="F40" s="13"/>
      <c r="G40" s="13"/>
      <c r="H40" s="13"/>
      <c r="J40" s="24">
        <v>1</v>
      </c>
      <c r="K40" s="24"/>
      <c r="L40" s="24"/>
      <c r="M40" s="24"/>
    </row>
    <row r="41" spans="1:13" s="5" customFormat="1">
      <c r="A41" s="7" t="s">
        <v>102</v>
      </c>
      <c r="B41" s="8" t="s">
        <v>130</v>
      </c>
      <c r="C41" s="23" t="s">
        <v>7</v>
      </c>
      <c r="D41" s="24">
        <v>1</v>
      </c>
      <c r="E41" s="14"/>
      <c r="F41" s="13"/>
      <c r="G41" s="13"/>
      <c r="H41" s="13"/>
      <c r="J41" s="24">
        <v>1</v>
      </c>
      <c r="K41" s="24"/>
      <c r="L41" s="24"/>
      <c r="M41" s="24"/>
    </row>
    <row r="42" spans="1:13" s="5" customFormat="1">
      <c r="A42" s="7" t="s">
        <v>103</v>
      </c>
      <c r="B42" s="8" t="s">
        <v>133</v>
      </c>
      <c r="C42" s="23" t="s">
        <v>7</v>
      </c>
      <c r="D42" s="24">
        <v>1</v>
      </c>
      <c r="E42" s="14"/>
      <c r="F42" s="13"/>
      <c r="G42" s="13"/>
      <c r="H42" s="13"/>
      <c r="J42" s="24">
        <v>1</v>
      </c>
      <c r="K42" s="24"/>
      <c r="L42" s="24"/>
      <c r="M42" s="24"/>
    </row>
    <row r="43" spans="1:13">
      <c r="A43" s="7" t="s">
        <v>104</v>
      </c>
      <c r="B43" s="9" t="s">
        <v>139</v>
      </c>
      <c r="C43" s="19" t="s">
        <v>7</v>
      </c>
      <c r="D43" s="24">
        <f>SUM(J43:M43)</f>
        <v>2</v>
      </c>
      <c r="E43" s="15"/>
      <c r="F43" s="13"/>
      <c r="G43" s="13"/>
      <c r="H43" s="13"/>
      <c r="J43" s="22">
        <v>2</v>
      </c>
      <c r="K43" s="22"/>
      <c r="L43" s="22"/>
      <c r="M43" s="22"/>
    </row>
    <row r="44" spans="1:13" s="38" customFormat="1">
      <c r="B44" s="32" t="s">
        <v>23</v>
      </c>
      <c r="C44" s="37"/>
      <c r="D44" s="37"/>
      <c r="E44" s="34"/>
      <c r="H44" s="34"/>
      <c r="I44" s="36"/>
    </row>
    <row r="45" spans="1:13" ht="69">
      <c r="A45" s="7" t="s">
        <v>105</v>
      </c>
      <c r="B45" s="10" t="s">
        <v>33</v>
      </c>
      <c r="C45" s="21" t="s">
        <v>7</v>
      </c>
      <c r="D45" s="24">
        <v>1</v>
      </c>
      <c r="E45" s="14"/>
      <c r="F45" s="13"/>
      <c r="G45" s="13"/>
      <c r="H45" s="13"/>
      <c r="J45" s="22">
        <v>1</v>
      </c>
      <c r="K45" s="22"/>
      <c r="L45" s="22"/>
      <c r="M45" s="22"/>
    </row>
    <row r="46" spans="1:13">
      <c r="A46" s="7" t="s">
        <v>106</v>
      </c>
      <c r="B46" s="8" t="s">
        <v>32</v>
      </c>
      <c r="C46" s="11" t="s">
        <v>7</v>
      </c>
      <c r="D46" s="24">
        <v>16</v>
      </c>
      <c r="E46" s="13"/>
      <c r="F46" s="13"/>
      <c r="G46" s="13"/>
      <c r="H46" s="13"/>
      <c r="J46" s="22">
        <v>9</v>
      </c>
      <c r="K46" s="22">
        <v>3</v>
      </c>
      <c r="L46" s="22">
        <v>3</v>
      </c>
      <c r="M46" s="22">
        <v>1</v>
      </c>
    </row>
    <row r="47" spans="1:13" s="38" customFormat="1">
      <c r="B47" s="32" t="s">
        <v>65</v>
      </c>
      <c r="C47" s="37"/>
      <c r="D47" s="37"/>
      <c r="E47" s="34"/>
      <c r="H47" s="34"/>
      <c r="I47" s="36"/>
    </row>
    <row r="48" spans="1:13">
      <c r="A48" s="7" t="s">
        <v>107</v>
      </c>
      <c r="B48" s="10" t="s">
        <v>95</v>
      </c>
      <c r="C48" s="21" t="s">
        <v>67</v>
      </c>
      <c r="D48" s="24">
        <v>16</v>
      </c>
      <c r="E48" s="13"/>
      <c r="F48" s="13"/>
      <c r="G48" s="13"/>
      <c r="H48" s="13"/>
      <c r="J48" s="22"/>
      <c r="K48" s="22"/>
      <c r="L48" s="22"/>
      <c r="M48" s="22"/>
    </row>
    <row r="49" spans="1:256">
      <c r="A49" s="7" t="s">
        <v>108</v>
      </c>
      <c r="B49" s="10" t="s">
        <v>136</v>
      </c>
      <c r="C49" s="21" t="s">
        <v>67</v>
      </c>
      <c r="D49" s="24">
        <v>40</v>
      </c>
      <c r="E49" s="13"/>
      <c r="F49" s="13"/>
      <c r="G49" s="13"/>
      <c r="H49" s="13"/>
      <c r="J49" s="22"/>
      <c r="K49" s="22"/>
      <c r="L49" s="22"/>
      <c r="M49" s="22"/>
    </row>
    <row r="50" spans="1:256">
      <c r="A50" s="7" t="s">
        <v>109</v>
      </c>
      <c r="B50" s="10" t="s">
        <v>137</v>
      </c>
      <c r="C50" s="21" t="s">
        <v>67</v>
      </c>
      <c r="D50" s="24">
        <v>40</v>
      </c>
      <c r="E50" s="13"/>
      <c r="F50" s="13"/>
      <c r="G50" s="13"/>
      <c r="H50" s="13"/>
      <c r="J50" s="22"/>
      <c r="K50" s="22"/>
      <c r="L50" s="22"/>
      <c r="M50" s="22"/>
    </row>
    <row r="51" spans="1:256">
      <c r="A51" s="7" t="s">
        <v>110</v>
      </c>
      <c r="B51" s="10" t="s">
        <v>87</v>
      </c>
      <c r="C51" s="21" t="s">
        <v>7</v>
      </c>
      <c r="D51" s="24">
        <v>10</v>
      </c>
      <c r="E51" s="13"/>
      <c r="F51" s="13"/>
      <c r="G51" s="13"/>
      <c r="H51" s="13"/>
      <c r="J51" s="22"/>
      <c r="K51" s="22"/>
      <c r="L51" s="22"/>
      <c r="M51" s="22"/>
    </row>
    <row r="52" spans="1:256">
      <c r="A52" s="7" t="s">
        <v>111</v>
      </c>
      <c r="B52" s="10" t="s">
        <v>92</v>
      </c>
      <c r="C52" s="21" t="s">
        <v>7</v>
      </c>
      <c r="D52" s="24">
        <v>10</v>
      </c>
      <c r="E52" s="1"/>
      <c r="F52" s="13"/>
      <c r="G52" s="13"/>
      <c r="H52" s="13"/>
      <c r="J52" s="22"/>
      <c r="K52" s="22"/>
      <c r="L52" s="22"/>
      <c r="M52" s="22"/>
    </row>
    <row r="53" spans="1:256">
      <c r="A53" s="7" t="s">
        <v>112</v>
      </c>
      <c r="B53" s="10" t="s">
        <v>75</v>
      </c>
      <c r="C53" s="21" t="s">
        <v>67</v>
      </c>
      <c r="D53" s="24">
        <v>8</v>
      </c>
      <c r="E53" s="13"/>
      <c r="F53" s="13"/>
      <c r="G53" s="13"/>
      <c r="H53" s="13"/>
      <c r="J53" s="22"/>
      <c r="K53" s="22"/>
      <c r="L53" s="22"/>
      <c r="M53" s="22"/>
    </row>
    <row r="54" spans="1:256">
      <c r="A54" s="7" t="s">
        <v>113</v>
      </c>
      <c r="B54" s="10" t="s">
        <v>68</v>
      </c>
      <c r="C54" s="21" t="s">
        <v>67</v>
      </c>
      <c r="D54" s="24">
        <v>16</v>
      </c>
      <c r="E54" s="13"/>
      <c r="F54" s="13"/>
      <c r="G54" s="13"/>
      <c r="H54" s="13"/>
      <c r="J54" s="22"/>
      <c r="K54" s="22"/>
      <c r="L54" s="22"/>
      <c r="M54" s="22"/>
    </row>
    <row r="55" spans="1:256">
      <c r="A55" s="7" t="s">
        <v>114</v>
      </c>
      <c r="B55" s="10" t="s">
        <v>69</v>
      </c>
      <c r="C55" s="21" t="s">
        <v>7</v>
      </c>
      <c r="D55" s="24">
        <v>8</v>
      </c>
      <c r="E55" s="13"/>
      <c r="F55" s="13"/>
      <c r="G55" s="13"/>
      <c r="H55" s="13"/>
      <c r="J55" s="22"/>
      <c r="K55" s="22"/>
      <c r="L55" s="22"/>
      <c r="M55" s="22"/>
    </row>
    <row r="56" spans="1:256">
      <c r="A56" s="7" t="s">
        <v>115</v>
      </c>
      <c r="B56" s="10" t="s">
        <v>70</v>
      </c>
      <c r="C56" s="21" t="s">
        <v>7</v>
      </c>
      <c r="D56" s="24">
        <v>16</v>
      </c>
      <c r="E56" s="13"/>
      <c r="F56" s="13"/>
      <c r="G56" s="13"/>
      <c r="H56" s="13"/>
      <c r="J56" s="22"/>
      <c r="K56" s="22"/>
      <c r="L56" s="22"/>
      <c r="M56" s="22"/>
    </row>
    <row r="57" spans="1:256">
      <c r="A57" s="7" t="s">
        <v>116</v>
      </c>
      <c r="B57" s="10" t="s">
        <v>76</v>
      </c>
      <c r="C57" s="21" t="s">
        <v>67</v>
      </c>
      <c r="D57" s="24">
        <v>16</v>
      </c>
      <c r="E57" s="13"/>
      <c r="F57" s="13"/>
      <c r="G57" s="13"/>
      <c r="H57" s="13"/>
      <c r="J57" s="22"/>
      <c r="K57" s="22"/>
      <c r="L57" s="22"/>
      <c r="M57" s="22"/>
    </row>
    <row r="58" spans="1:256">
      <c r="A58" s="7" t="s">
        <v>117</v>
      </c>
      <c r="B58" s="10" t="s">
        <v>77</v>
      </c>
      <c r="C58" s="21" t="s">
        <v>67</v>
      </c>
      <c r="D58" s="24">
        <v>16</v>
      </c>
      <c r="E58" s="13"/>
      <c r="F58" s="13"/>
      <c r="G58" s="13"/>
      <c r="H58" s="13"/>
      <c r="J58" s="22"/>
      <c r="K58" s="22"/>
      <c r="L58" s="22"/>
      <c r="M58" s="22"/>
    </row>
    <row r="59" spans="1:256" s="38" customFormat="1">
      <c r="B59" s="32" t="s">
        <v>71</v>
      </c>
      <c r="C59" s="37"/>
      <c r="D59" s="24"/>
      <c r="E59" s="34"/>
      <c r="G59" s="13"/>
      <c r="H59" s="13"/>
      <c r="I59" s="36"/>
    </row>
    <row r="60" spans="1:256" s="3" customFormat="1">
      <c r="A60" s="7" t="s">
        <v>138</v>
      </c>
      <c r="B60" s="10" t="s">
        <v>72</v>
      </c>
      <c r="C60" s="21" t="s">
        <v>46</v>
      </c>
      <c r="D60" s="24">
        <v>1</v>
      </c>
      <c r="E60" s="13"/>
      <c r="F60" s="13"/>
      <c r="G60" s="13"/>
      <c r="H60" s="13"/>
      <c r="I60" s="1"/>
      <c r="J60" s="22"/>
      <c r="K60" s="22"/>
      <c r="L60" s="22"/>
      <c r="M60" s="22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</row>
    <row r="61" spans="1:256" s="31" customFormat="1" ht="15.6">
      <c r="A61" s="7" t="s">
        <v>140</v>
      </c>
      <c r="B61" s="10" t="s">
        <v>73</v>
      </c>
      <c r="C61" s="21" t="s">
        <v>46</v>
      </c>
      <c r="D61" s="24">
        <v>1</v>
      </c>
      <c r="E61" s="13"/>
      <c r="F61" s="13"/>
      <c r="G61" s="13"/>
      <c r="H61" s="13"/>
      <c r="I61" s="1"/>
      <c r="J61" s="22"/>
      <c r="K61" s="22"/>
      <c r="L61" s="22"/>
      <c r="M61" s="22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</row>
    <row r="62" spans="1:256">
      <c r="A62" s="38"/>
      <c r="B62" s="32" t="s">
        <v>74</v>
      </c>
      <c r="C62" s="37"/>
      <c r="D62" s="37"/>
      <c r="E62" s="34"/>
      <c r="F62" s="41"/>
      <c r="G62" s="38"/>
      <c r="H62" s="42"/>
      <c r="I62" s="36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  <c r="BF62" s="38"/>
      <c r="BG62" s="38"/>
      <c r="BH62" s="38"/>
      <c r="BI62" s="38"/>
      <c r="BJ62" s="38"/>
      <c r="BK62" s="38"/>
      <c r="BL62" s="38"/>
      <c r="BM62" s="38"/>
      <c r="BN62" s="38"/>
      <c r="BO62" s="38"/>
      <c r="BP62" s="38"/>
      <c r="BQ62" s="38"/>
      <c r="BR62" s="38"/>
      <c r="BS62" s="38"/>
      <c r="BT62" s="38"/>
      <c r="BU62" s="38"/>
      <c r="BV62" s="38"/>
      <c r="BW62" s="38"/>
      <c r="BX62" s="38"/>
      <c r="BY62" s="38"/>
      <c r="BZ62" s="38"/>
      <c r="CA62" s="38"/>
      <c r="CB62" s="38"/>
      <c r="CC62" s="38"/>
      <c r="CD62" s="38"/>
      <c r="CE62" s="38"/>
      <c r="CF62" s="38"/>
      <c r="CG62" s="38"/>
      <c r="CH62" s="38"/>
      <c r="CI62" s="38"/>
      <c r="CJ62" s="38"/>
      <c r="CK62" s="38"/>
      <c r="CL62" s="38"/>
      <c r="CM62" s="38"/>
      <c r="CN62" s="38"/>
      <c r="CO62" s="38"/>
      <c r="CP62" s="38"/>
      <c r="CQ62" s="38"/>
      <c r="CR62" s="38"/>
      <c r="CS62" s="38"/>
      <c r="CT62" s="38"/>
      <c r="CU62" s="38"/>
      <c r="CV62" s="38"/>
      <c r="CW62" s="38"/>
      <c r="CX62" s="38"/>
      <c r="CY62" s="38"/>
      <c r="CZ62" s="38"/>
      <c r="DA62" s="38"/>
      <c r="DB62" s="38"/>
      <c r="DC62" s="38"/>
      <c r="DD62" s="38"/>
      <c r="DE62" s="38"/>
      <c r="DF62" s="38"/>
      <c r="DG62" s="38"/>
      <c r="DH62" s="38"/>
      <c r="DI62" s="38"/>
      <c r="DJ62" s="38"/>
      <c r="DK62" s="38"/>
      <c r="DL62" s="38"/>
      <c r="DM62" s="38"/>
      <c r="DN62" s="38"/>
      <c r="DO62" s="38"/>
      <c r="DP62" s="38"/>
      <c r="DQ62" s="38"/>
      <c r="DR62" s="38"/>
      <c r="DS62" s="38"/>
      <c r="DT62" s="38"/>
      <c r="DU62" s="38"/>
      <c r="DV62" s="38"/>
      <c r="DW62" s="38"/>
      <c r="DX62" s="38"/>
      <c r="DY62" s="38"/>
      <c r="DZ62" s="38"/>
      <c r="EA62" s="38"/>
      <c r="EB62" s="38"/>
      <c r="EC62" s="38"/>
      <c r="ED62" s="38"/>
      <c r="EE62" s="38"/>
      <c r="EF62" s="38"/>
      <c r="EG62" s="38"/>
      <c r="EH62" s="38"/>
      <c r="EI62" s="38"/>
      <c r="EJ62" s="38"/>
      <c r="EK62" s="38"/>
      <c r="EL62" s="38"/>
      <c r="EM62" s="38"/>
      <c r="EN62" s="38"/>
      <c r="EO62" s="38"/>
      <c r="EP62" s="38"/>
      <c r="EQ62" s="38"/>
      <c r="ER62" s="38"/>
      <c r="ES62" s="38"/>
      <c r="ET62" s="38"/>
      <c r="EU62" s="38"/>
      <c r="EV62" s="38"/>
      <c r="EW62" s="38"/>
      <c r="EX62" s="38"/>
      <c r="EY62" s="38"/>
      <c r="EZ62" s="38"/>
      <c r="FA62" s="38"/>
      <c r="FB62" s="38"/>
      <c r="FC62" s="38"/>
      <c r="FD62" s="38"/>
      <c r="FE62" s="38"/>
      <c r="FF62" s="38"/>
      <c r="FG62" s="38"/>
      <c r="FH62" s="38"/>
      <c r="FI62" s="38"/>
      <c r="FJ62" s="38"/>
      <c r="FK62" s="38"/>
      <c r="FL62" s="38"/>
      <c r="FM62" s="38"/>
      <c r="FN62" s="38"/>
      <c r="FO62" s="38"/>
      <c r="FP62" s="38"/>
      <c r="FQ62" s="38"/>
      <c r="FR62" s="38"/>
      <c r="FS62" s="38"/>
      <c r="FT62" s="38"/>
      <c r="FU62" s="38"/>
      <c r="FV62" s="38"/>
      <c r="FW62" s="38"/>
      <c r="FX62" s="38"/>
      <c r="FY62" s="38"/>
      <c r="FZ62" s="38"/>
      <c r="GA62" s="38"/>
      <c r="GB62" s="38"/>
      <c r="GC62" s="38"/>
      <c r="GD62" s="38"/>
      <c r="GE62" s="38"/>
      <c r="GF62" s="38"/>
      <c r="GG62" s="38"/>
      <c r="GH62" s="38"/>
      <c r="GI62" s="38"/>
      <c r="GJ62" s="38"/>
      <c r="GK62" s="38"/>
      <c r="GL62" s="38"/>
      <c r="GM62" s="38"/>
      <c r="GN62" s="38"/>
      <c r="GO62" s="38"/>
      <c r="GP62" s="38"/>
      <c r="GQ62" s="38"/>
      <c r="GR62" s="38"/>
      <c r="GS62" s="38"/>
      <c r="GT62" s="38"/>
      <c r="GU62" s="38"/>
      <c r="GV62" s="38"/>
      <c r="GW62" s="38"/>
      <c r="GX62" s="38"/>
      <c r="GY62" s="38"/>
      <c r="GZ62" s="38"/>
      <c r="HA62" s="38"/>
      <c r="HB62" s="38"/>
      <c r="HC62" s="38"/>
      <c r="HD62" s="38"/>
      <c r="HE62" s="38"/>
      <c r="HF62" s="38"/>
      <c r="HG62" s="38"/>
      <c r="HH62" s="38"/>
      <c r="HI62" s="38"/>
      <c r="HJ62" s="38"/>
      <c r="HK62" s="38"/>
      <c r="HL62" s="38"/>
      <c r="HM62" s="38"/>
      <c r="HN62" s="38"/>
      <c r="HO62" s="38"/>
      <c r="HP62" s="38"/>
      <c r="HQ62" s="38"/>
      <c r="HR62" s="38"/>
      <c r="HS62" s="38"/>
      <c r="HT62" s="38"/>
      <c r="HU62" s="38"/>
      <c r="HV62" s="38"/>
      <c r="HW62" s="38"/>
      <c r="HX62" s="38"/>
      <c r="HY62" s="38"/>
      <c r="HZ62" s="38"/>
      <c r="IA62" s="38"/>
      <c r="IB62" s="38"/>
      <c r="IC62" s="38"/>
      <c r="ID62" s="38"/>
      <c r="IE62" s="38"/>
      <c r="IF62" s="38"/>
      <c r="IG62" s="38"/>
      <c r="IH62" s="38"/>
      <c r="II62" s="38"/>
      <c r="IJ62" s="38"/>
      <c r="IK62" s="38"/>
      <c r="IL62" s="38"/>
      <c r="IM62" s="38"/>
      <c r="IN62" s="38"/>
      <c r="IO62" s="38"/>
      <c r="IP62" s="38"/>
      <c r="IQ62" s="38"/>
      <c r="IR62" s="38"/>
      <c r="IS62" s="38"/>
      <c r="IT62" s="38"/>
      <c r="IU62" s="38"/>
      <c r="IV62" s="38"/>
    </row>
    <row r="63" spans="1:256">
      <c r="D63" s="25"/>
      <c r="E63" s="16"/>
      <c r="F63" s="17"/>
      <c r="G63" s="3"/>
      <c r="H63" s="4"/>
      <c r="I63" s="3"/>
      <c r="J63" s="25"/>
      <c r="K63" s="25"/>
      <c r="L63" s="25"/>
      <c r="M63" s="25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  <c r="HA63" s="3"/>
      <c r="HB63" s="3"/>
      <c r="HC63" s="3"/>
      <c r="HD63" s="3"/>
      <c r="HE63" s="3"/>
      <c r="HF63" s="3"/>
      <c r="HG63" s="3"/>
      <c r="HH63" s="3"/>
      <c r="HI63" s="3"/>
      <c r="HJ63" s="3"/>
      <c r="HK63" s="3"/>
      <c r="HL63" s="3"/>
      <c r="HM63" s="3"/>
      <c r="HN63" s="3"/>
      <c r="HO63" s="3"/>
      <c r="HP63" s="3"/>
      <c r="HQ63" s="3"/>
      <c r="HR63" s="3"/>
      <c r="HS63" s="3"/>
      <c r="HT63" s="3"/>
      <c r="HU63" s="3"/>
      <c r="HV63" s="3"/>
      <c r="HW63" s="3"/>
      <c r="HX63" s="3"/>
      <c r="HY63" s="3"/>
      <c r="HZ63" s="3"/>
      <c r="IA63" s="3"/>
      <c r="IB63" s="3"/>
      <c r="IC63" s="3"/>
      <c r="ID63" s="3"/>
      <c r="IE63" s="3"/>
      <c r="IF63" s="3"/>
      <c r="IG63" s="3"/>
      <c r="IH63" s="3"/>
      <c r="II63" s="3"/>
      <c r="IJ63" s="3"/>
      <c r="IK63" s="3"/>
      <c r="IL63" s="3"/>
      <c r="IM63" s="3"/>
      <c r="IN63" s="3"/>
      <c r="IO63" s="3"/>
      <c r="IP63" s="3"/>
      <c r="IQ63" s="3"/>
      <c r="IR63" s="3"/>
      <c r="IS63" s="3"/>
      <c r="IT63" s="3"/>
      <c r="IU63" s="3"/>
      <c r="IV63" s="3"/>
    </row>
    <row r="64" spans="1:256" ht="15.6">
      <c r="A64" s="30"/>
      <c r="B64" s="74" t="s">
        <v>0</v>
      </c>
      <c r="C64" s="75"/>
      <c r="D64" s="75"/>
      <c r="E64" s="76"/>
      <c r="F64" s="75"/>
      <c r="G64" s="77"/>
      <c r="H64" s="77"/>
      <c r="I64" s="31"/>
      <c r="J64" s="40"/>
      <c r="K64" s="40"/>
      <c r="L64" s="40"/>
      <c r="M64" s="40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  <c r="BG64" s="31"/>
      <c r="BH64" s="31"/>
      <c r="BI64" s="31"/>
      <c r="BJ64" s="31"/>
      <c r="BK64" s="31"/>
      <c r="BL64" s="31"/>
      <c r="BM64" s="31"/>
      <c r="BN64" s="31"/>
      <c r="BO64" s="31"/>
      <c r="BP64" s="31"/>
      <c r="BQ64" s="31"/>
      <c r="BR64" s="31"/>
      <c r="BS64" s="31"/>
      <c r="BT64" s="31"/>
      <c r="BU64" s="31"/>
      <c r="BV64" s="31"/>
      <c r="BW64" s="31"/>
      <c r="BX64" s="31"/>
      <c r="BY64" s="31"/>
      <c r="BZ64" s="31"/>
      <c r="CA64" s="31"/>
      <c r="CB64" s="31"/>
      <c r="CC64" s="31"/>
      <c r="CD64" s="31"/>
      <c r="CE64" s="31"/>
      <c r="CF64" s="31"/>
      <c r="CG64" s="31"/>
      <c r="CH64" s="31"/>
      <c r="CI64" s="31"/>
      <c r="CJ64" s="31"/>
      <c r="CK64" s="31"/>
      <c r="CL64" s="31"/>
      <c r="CM64" s="31"/>
      <c r="CN64" s="31"/>
      <c r="CO64" s="31"/>
      <c r="CP64" s="31"/>
      <c r="CQ64" s="31"/>
      <c r="CR64" s="31"/>
      <c r="CS64" s="31"/>
      <c r="CT64" s="31"/>
      <c r="CU64" s="31"/>
      <c r="CV64" s="31"/>
      <c r="CW64" s="31"/>
      <c r="CX64" s="31"/>
      <c r="CY64" s="31"/>
      <c r="CZ64" s="31"/>
      <c r="DA64" s="31"/>
      <c r="DB64" s="31"/>
      <c r="DC64" s="31"/>
      <c r="DD64" s="31"/>
      <c r="DE64" s="31"/>
      <c r="DF64" s="31"/>
      <c r="DG64" s="31"/>
      <c r="DH64" s="31"/>
      <c r="DI64" s="31"/>
      <c r="DJ64" s="31"/>
      <c r="DK64" s="31"/>
      <c r="DL64" s="31"/>
      <c r="DM64" s="31"/>
      <c r="DN64" s="31"/>
      <c r="DO64" s="31"/>
      <c r="DP64" s="31"/>
      <c r="DQ64" s="31"/>
      <c r="DR64" s="31"/>
      <c r="DS64" s="31"/>
      <c r="DT64" s="31"/>
      <c r="DU64" s="31"/>
      <c r="DV64" s="31"/>
      <c r="DW64" s="31"/>
      <c r="DX64" s="31"/>
      <c r="DY64" s="31"/>
      <c r="DZ64" s="31"/>
      <c r="EA64" s="31"/>
      <c r="EB64" s="31"/>
      <c r="EC64" s="31"/>
      <c r="ED64" s="31"/>
      <c r="EE64" s="31"/>
      <c r="EF64" s="31"/>
      <c r="EG64" s="31"/>
      <c r="EH64" s="31"/>
      <c r="EI64" s="31"/>
      <c r="EJ64" s="31"/>
      <c r="EK64" s="31"/>
      <c r="EL64" s="31"/>
      <c r="EM64" s="31"/>
      <c r="EN64" s="31"/>
      <c r="EO64" s="31"/>
      <c r="EP64" s="31"/>
      <c r="EQ64" s="31"/>
      <c r="ER64" s="31"/>
      <c r="ES64" s="31"/>
      <c r="ET64" s="31"/>
      <c r="EU64" s="31"/>
      <c r="EV64" s="31"/>
      <c r="EW64" s="31"/>
      <c r="EX64" s="31"/>
      <c r="EY64" s="31"/>
      <c r="EZ64" s="31"/>
      <c r="FA64" s="31"/>
      <c r="FB64" s="31"/>
      <c r="FC64" s="31"/>
      <c r="FD64" s="31"/>
      <c r="FE64" s="31"/>
      <c r="FF64" s="31"/>
      <c r="FG64" s="31"/>
      <c r="FH64" s="31"/>
      <c r="FI64" s="31"/>
      <c r="FJ64" s="31"/>
      <c r="FK64" s="31"/>
      <c r="FL64" s="31"/>
      <c r="FM64" s="31"/>
      <c r="FN64" s="31"/>
      <c r="FO64" s="31"/>
      <c r="FP64" s="31"/>
      <c r="FQ64" s="31"/>
      <c r="FR64" s="31"/>
      <c r="FS64" s="31"/>
      <c r="FT64" s="31"/>
      <c r="FU64" s="31"/>
      <c r="FV64" s="31"/>
      <c r="FW64" s="31"/>
      <c r="FX64" s="31"/>
      <c r="FY64" s="31"/>
      <c r="FZ64" s="31"/>
      <c r="GA64" s="31"/>
      <c r="GB64" s="31"/>
      <c r="GC64" s="31"/>
      <c r="GD64" s="31"/>
      <c r="GE64" s="31"/>
      <c r="GF64" s="31"/>
      <c r="GG64" s="31"/>
      <c r="GH64" s="31"/>
      <c r="GI64" s="31"/>
      <c r="GJ64" s="31"/>
      <c r="GK64" s="31"/>
      <c r="GL64" s="31"/>
      <c r="GM64" s="31"/>
      <c r="GN64" s="31"/>
      <c r="GO64" s="31"/>
      <c r="GP64" s="31"/>
      <c r="GQ64" s="31"/>
      <c r="GR64" s="31"/>
      <c r="GS64" s="31"/>
      <c r="GT64" s="31"/>
      <c r="GU64" s="31"/>
      <c r="GV64" s="31"/>
      <c r="GW64" s="31"/>
      <c r="GX64" s="31"/>
      <c r="GY64" s="31"/>
      <c r="GZ64" s="31"/>
      <c r="HA64" s="31"/>
      <c r="HB64" s="31"/>
      <c r="HC64" s="31"/>
      <c r="HD64" s="31"/>
      <c r="HE64" s="31"/>
      <c r="HF64" s="31"/>
      <c r="HG64" s="31"/>
      <c r="HH64" s="31"/>
      <c r="HI64" s="31"/>
      <c r="HJ64" s="31"/>
      <c r="HK64" s="31"/>
      <c r="HL64" s="31"/>
      <c r="HM64" s="31"/>
      <c r="HN64" s="31"/>
      <c r="HO64" s="31"/>
      <c r="HP64" s="31"/>
      <c r="HQ64" s="31"/>
      <c r="HR64" s="31"/>
      <c r="HS64" s="31"/>
      <c r="HT64" s="31"/>
      <c r="HU64" s="31"/>
      <c r="HV64" s="31"/>
      <c r="HW64" s="31"/>
      <c r="HX64" s="31"/>
      <c r="HY64" s="31"/>
      <c r="HZ64" s="31"/>
      <c r="IA64" s="31"/>
      <c r="IB64" s="31"/>
      <c r="IC64" s="31"/>
      <c r="ID64" s="31"/>
      <c r="IE64" s="31"/>
      <c r="IF64" s="31"/>
      <c r="IG64" s="31"/>
      <c r="IH64" s="31"/>
      <c r="II64" s="31"/>
      <c r="IJ64" s="31"/>
      <c r="IK64" s="31"/>
      <c r="IL64" s="31"/>
      <c r="IM64" s="31"/>
      <c r="IN64" s="31"/>
      <c r="IO64" s="31"/>
      <c r="IP64" s="31"/>
      <c r="IQ64" s="31"/>
      <c r="IR64" s="31"/>
      <c r="IS64" s="31"/>
      <c r="IT64" s="31"/>
      <c r="IU64" s="31"/>
      <c r="IV64" s="31"/>
    </row>
    <row r="67" spans="6:6">
      <c r="F67" s="67"/>
    </row>
    <row r="68" spans="6:6">
      <c r="F68" s="67"/>
    </row>
  </sheetData>
  <mergeCells count="3">
    <mergeCell ref="A1:H1"/>
    <mergeCell ref="B64:D64"/>
    <mergeCell ref="E64:H64"/>
  </mergeCells>
  <conditionalFormatting sqref="H598 D598 J598:M598">
    <cfRule type="cellIs" dxfId="16" priority="49" stopIfTrue="1" operator="equal">
      <formula>#REF!</formula>
    </cfRule>
  </conditionalFormatting>
  <conditionalFormatting sqref="D1875:D65526 J1875:M65526 J63:M1871 D63 D65:D1871 J11:M14 J3:M9 J16:M24 J26:M61 D4:D61">
    <cfRule type="cellIs" dxfId="15" priority="51" stopIfTrue="1" operator="lessThan">
      <formula>#REF!</formula>
    </cfRule>
  </conditionalFormatting>
  <conditionalFormatting sqref="C57:D60 J55:J56 C50 J9 D3:D57">
    <cfRule type="cellIs" dxfId="14" priority="46" stopIfTrue="1" operator="lessThan">
      <formula>$A$1</formula>
    </cfRule>
  </conditionalFormatting>
  <conditionalFormatting sqref="D57:D60 D42 D36 D19 D14 D30 D24">
    <cfRule type="cellIs" dxfId="13" priority="45" stopIfTrue="1" operator="lessThan">
      <formula>#REF!</formula>
    </cfRule>
  </conditionalFormatting>
  <conditionalFormatting sqref="J55 D49:D50 D9 J9">
    <cfRule type="cellIs" dxfId="12" priority="29" stopIfTrue="1" operator="lessThan">
      <formula>#REF!</formula>
    </cfRule>
  </conditionalFormatting>
  <conditionalFormatting sqref="D22:D23">
    <cfRule type="cellIs" dxfId="11" priority="19" stopIfTrue="1" operator="lessThan">
      <formula>#REF!</formula>
    </cfRule>
  </conditionalFormatting>
  <conditionalFormatting sqref="D23">
    <cfRule type="cellIs" dxfId="10" priority="18" stopIfTrue="1" operator="lessThan">
      <formula>$A$3</formula>
    </cfRule>
  </conditionalFormatting>
  <conditionalFormatting sqref="H599 D599 J599:M599">
    <cfRule type="cellIs" dxfId="9" priority="10" stopIfTrue="1" operator="equal">
      <formula>#REF!</formula>
    </cfRule>
  </conditionalFormatting>
  <conditionalFormatting sqref="D1876:D65527 J1876:M65527 J64:M1872 D64 D66:D1872 J11:M14 J3:M9 J16:M24 J26:M62 D4:D62">
    <cfRule type="cellIs" dxfId="8" priority="9" stopIfTrue="1" operator="lessThan">
      <formula>#REF!</formula>
    </cfRule>
  </conditionalFormatting>
  <conditionalFormatting sqref="C58:D61 J56:J57 C51 J9 D3:D57">
    <cfRule type="cellIs" dxfId="7" priority="8" stopIfTrue="1" operator="lessThan">
      <formula>$A$1</formula>
    </cfRule>
  </conditionalFormatting>
  <conditionalFormatting sqref="D58:D61 D42 D36 D19 D14 D30 J56 D50:D51 D9 J9 D22:D24">
    <cfRule type="cellIs" dxfId="6" priority="7" stopIfTrue="1" operator="lessThan">
      <formula>#REF!</formula>
    </cfRule>
  </conditionalFormatting>
  <conditionalFormatting sqref="D23">
    <cfRule type="cellIs" dxfId="5" priority="6" stopIfTrue="1" operator="lessThan">
      <formula>$A$3</formula>
    </cfRule>
  </conditionalFormatting>
  <conditionalFormatting sqref="H600 D600 J600:M600">
    <cfRule type="cellIs" dxfId="4" priority="5" stopIfTrue="1" operator="equal">
      <formula>#REF!</formula>
    </cfRule>
  </conditionalFormatting>
  <conditionalFormatting sqref="D1877:D65528 J1877:M65528 J65:M1873 D65 D67:D1873 J11:M14 J3:M9 J16:M24 J26:M63 D4:D63">
    <cfRule type="cellIs" dxfId="3" priority="4" stopIfTrue="1" operator="lessThan">
      <formula>#REF!</formula>
    </cfRule>
  </conditionalFormatting>
  <conditionalFormatting sqref="C59:D62 J57:J58 C52 J9 D3:D58">
    <cfRule type="cellIs" dxfId="2" priority="3" stopIfTrue="1" operator="lessThan">
      <formula>$A$1</formula>
    </cfRule>
  </conditionalFormatting>
  <conditionalFormatting sqref="D59:D62 D36 D19 D14 D30 J57 D51:D52 D9 J9 D22:D24 D42:D43">
    <cfRule type="cellIs" dxfId="1" priority="2" stopIfTrue="1" operator="lessThan">
      <formula>#REF!</formula>
    </cfRule>
  </conditionalFormatting>
  <conditionalFormatting sqref="D23">
    <cfRule type="cellIs" dxfId="0" priority="1" stopIfTrue="1" operator="lessThan">
      <formula>$A$3</formula>
    </cfRule>
  </conditionalFormatting>
  <printOptions horizontalCentered="1"/>
  <pageMargins left="0.31496062992125984" right="0.23622047244094491" top="0.65" bottom="0.78740157480314965" header="0.31496062992125984" footer="0.31496062992125984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</vt:lpstr>
      <vt:lpstr>položky</vt:lpstr>
      <vt:lpstr>položky!Názvy_tisku</vt:lpstr>
      <vt:lpstr>položky!Oblast_tisku</vt:lpstr>
      <vt:lpstr>rekapitulace!Oblast_tisku</vt:lpstr>
    </vt:vector>
  </TitlesOfParts>
  <Company>XXX.s.r.o.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fox</dc:creator>
  <cp:lastModifiedBy>Eva Lobpreisova</cp:lastModifiedBy>
  <cp:lastPrinted>2021-03-18T11:27:45Z</cp:lastPrinted>
  <dcterms:created xsi:type="dcterms:W3CDTF">1998-09-16T08:22:29Z</dcterms:created>
  <dcterms:modified xsi:type="dcterms:W3CDTF">2021-03-18T12:32:01Z</dcterms:modified>
</cp:coreProperties>
</file>